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405" windowWidth="21015" windowHeight="9675" activeTab="0"/>
  </bookViews>
  <sheets>
    <sheet name="Graph1" sheetId="5" r:id="rId1"/>
    <sheet name="Graph2" sheetId="7" r:id="rId2"/>
    <sheet name="Graph7" sheetId="10" r:id="rId3"/>
    <sheet name="Graph8" sheetId="11" r:id="rId4"/>
    <sheet name="acquisition du profil" sheetId="1" r:id="rId5"/>
    <sheet name="profils squelettique" sheetId="2" r:id="rId6"/>
    <sheet name="Feuil3" sheetId="3" r:id="rId7"/>
  </sheets>
  <definedNames>
    <definedName name="_xlnm.Print_Area" localSheetId="5">'profils squelettique'!$A$1:$G$50</definedName>
  </definedNames>
  <calcPr calcId="125725"/>
</workbook>
</file>

<file path=xl/sharedStrings.xml><?xml version="1.0" encoding="utf-8"?>
<sst xmlns="http://schemas.openxmlformats.org/spreadsheetml/2006/main" count="63" uniqueCount="43">
  <si>
    <t>A0</t>
  </si>
  <si>
    <t>A1</t>
  </si>
  <si>
    <t>A2</t>
  </si>
  <si>
    <t>y=A6x^6+A5x^5+A4x^4+A3x^3+A2x^2+A1x+A0</t>
  </si>
  <si>
    <t>X</t>
  </si>
  <si>
    <t>δsq</t>
  </si>
  <si>
    <t>δe</t>
  </si>
  <si>
    <t>δ+</t>
  </si>
  <si>
    <t>δ-</t>
  </si>
  <si>
    <t>extrados</t>
  </si>
  <si>
    <t>intrados</t>
  </si>
  <si>
    <t>profil squelettique</t>
  </si>
  <si>
    <t>profil epais</t>
  </si>
  <si>
    <t>Courbes approchées</t>
  </si>
  <si>
    <t>courbe</t>
  </si>
  <si>
    <t>a0</t>
  </si>
  <si>
    <t>a1</t>
  </si>
  <si>
    <t>a2</t>
  </si>
  <si>
    <t>a3</t>
  </si>
  <si>
    <t>a4</t>
  </si>
  <si>
    <t>a5</t>
  </si>
  <si>
    <t>a6</t>
  </si>
  <si>
    <t>y = -5,5964x6 + 1,4974x5 + 2,2365x4 - 0,1274x3 - 0,4723x2 - 0,0655x + 0,0675</t>
  </si>
  <si>
    <r>
      <t>y = 0,3739x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- 1,0609x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+ 0,1468x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+ 0,3807x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+ 0,0472x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- 0,0248x - 0,0286</t>
    </r>
  </si>
  <si>
    <t>A3</t>
  </si>
  <si>
    <t>A4</t>
  </si>
  <si>
    <t>A5</t>
  </si>
  <si>
    <t>angle de braquage</t>
  </si>
  <si>
    <t>en degres</t>
  </si>
  <si>
    <t>angle d'incidence</t>
  </si>
  <si>
    <t>Cz=</t>
  </si>
  <si>
    <t>Cmf=</t>
  </si>
  <si>
    <t>Alpha 0=</t>
  </si>
  <si>
    <t>coef An modifiés</t>
  </si>
  <si>
    <r>
      <t>y = -2,6113x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+ 0,2183x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+ 1,1917x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+ 0,1266x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- 0,2126x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- 0,0451x + 0,0195</t>
    </r>
  </si>
  <si>
    <t>coef An</t>
  </si>
  <si>
    <t>Coef du profil squelettique</t>
  </si>
  <si>
    <t>reglage du profil</t>
  </si>
  <si>
    <t>poynome du profil squelettique</t>
  </si>
  <si>
    <t>position du la gouverne X=</t>
  </si>
  <si>
    <t>Profil approximé</t>
  </si>
  <si>
    <t>profil</t>
  </si>
  <si>
    <t>Profil réel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</si>
</sst>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55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8" xfId="0" applyBorder="1" applyAlignment="1">
      <alignment horizontal="center"/>
    </xf>
    <xf numFmtId="0" fontId="0" fillId="2" borderId="4" xfId="0" applyFill="1" applyBorder="1"/>
    <xf numFmtId="0" fontId="0" fillId="2" borderId="10" xfId="0" applyFill="1" applyBorder="1"/>
    <xf numFmtId="0" fontId="0" fillId="3" borderId="4" xfId="0" applyFill="1" applyBorder="1"/>
    <xf numFmtId="0" fontId="0" fillId="3" borderId="10" xfId="0" applyFill="1" applyBorder="1"/>
    <xf numFmtId="0" fontId="0" fillId="2" borderId="13" xfId="0" applyFill="1" applyBorder="1"/>
    <xf numFmtId="0" fontId="0" fillId="3" borderId="4" xfId="0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3" fillId="0" borderId="8" xfId="0" applyFont="1" applyBorder="1" applyAlignment="1">
      <alignment horizontal="center"/>
    </xf>
    <xf numFmtId="0" fontId="0" fillId="3" borderId="2" xfId="0" applyFill="1" applyBorder="1"/>
    <xf numFmtId="0" fontId="0" fillId="0" borderId="9" xfId="0" applyBorder="1"/>
    <xf numFmtId="0" fontId="0" fillId="3" borderId="22" xfId="0" applyFill="1" applyBorder="1"/>
    <xf numFmtId="0" fontId="0" fillId="3" borderId="13" xfId="0" applyFill="1" applyBorder="1"/>
    <xf numFmtId="0" fontId="0" fillId="3" borderId="17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1" fontId="0" fillId="3" borderId="23" xfId="0" applyNumberFormat="1" applyFill="1" applyBorder="1"/>
    <xf numFmtId="0" fontId="0" fillId="3" borderId="27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" borderId="44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3" borderId="26" xfId="0" applyFill="1" applyBorder="1"/>
    <xf numFmtId="0" fontId="0" fillId="0" borderId="28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30" xfId="0" applyBorder="1"/>
    <xf numFmtId="0" fontId="0" fillId="0" borderId="32" xfId="0" applyBorder="1"/>
    <xf numFmtId="0" fontId="0" fillId="3" borderId="9" xfId="0" applyFill="1" applyBorder="1"/>
    <xf numFmtId="0" fontId="0" fillId="3" borderId="3" xfId="0" applyFill="1" applyBorder="1"/>
    <xf numFmtId="0" fontId="0" fillId="3" borderId="24" xfId="0" applyFill="1" applyBorder="1"/>
    <xf numFmtId="0" fontId="0" fillId="3" borderId="7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Profil réel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extrados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approx extrados</c:name>
            <c:spPr>
              <a:ln w="12700">
                <a:solidFill>
                  <a:srgbClr val="1F497D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-0.11775"/>
                  <c:y val="-0.159"/>
                </c:manualLayout>
              </c:layout>
              <c:numFmt formatCode="General"/>
              <c:spPr>
                <a:solidFill>
                  <a:schemeClr val="accent6">
                    <a:lumMod val="40000"/>
                    <a:lumOff val="60000"/>
                  </a:schemeClr>
                </a:solidFill>
              </c:spPr>
            </c:trendlineLbl>
          </c:trendline>
          <c:xVal>
            <c:numRef>
              <c:f>'acquisition du profil'!$B$5:$B$20</c:f>
              <c:numCache/>
            </c:numRef>
          </c:xVal>
          <c:yVal>
            <c:numRef>
              <c:f>'acquisition du profil'!$C$5:$C$20</c:f>
              <c:numCache/>
            </c:numRef>
          </c:yVal>
          <c:smooth val="1"/>
        </c:ser>
        <c:ser>
          <c:idx val="1"/>
          <c:order val="1"/>
          <c:tx>
            <c:v>intrados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approx intrados</c:name>
            <c:spPr>
              <a:ln w="12700">
                <a:solidFill>
                  <a:schemeClr val="accent2">
                    <a:lumMod val="50000"/>
                  </a:schemeClr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-0.2735"/>
                  <c:y val="0.165"/>
                </c:manualLayout>
              </c:layout>
              <c:numFmt formatCode="General"/>
              <c:spPr>
                <a:solidFill>
                  <a:schemeClr val="accent6">
                    <a:lumMod val="40000"/>
                    <a:lumOff val="60000"/>
                  </a:schemeClr>
                </a:solidFill>
              </c:spPr>
            </c:trendlineLbl>
          </c:trendline>
          <c:xVal>
            <c:numRef>
              <c:f>'acquisition du profil'!$B$5:$B$20</c:f>
              <c:numCache/>
            </c:numRef>
          </c:xVal>
          <c:yVal>
            <c:numRef>
              <c:f>'acquisition du profil'!$D$5:$D$20</c:f>
              <c:numCache/>
            </c:numRef>
          </c:yVal>
          <c:smooth val="1"/>
        </c:ser>
        <c:axId val="32641008"/>
        <c:axId val="25333617"/>
      </c:scatterChart>
      <c:valAx>
        <c:axId val="326410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5333617"/>
        <c:crosses val="autoZero"/>
        <c:crossBetween val="midCat"/>
        <c:dispUnits/>
      </c:valAx>
      <c:valAx>
        <c:axId val="25333617"/>
        <c:scaling>
          <c:orientation val="minMax"/>
          <c:max val="0.4"/>
          <c:min val="-0.4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2641008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fr-FR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profil approximé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25"/>
          <c:y val="0.06075"/>
          <c:w val="0.82575"/>
          <c:h val="0.88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'acquisition du profil'!$B$51</c:f>
              <c:strCache>
                <c:ptCount val="1"/>
                <c:pt idx="0">
                  <c:v>extrados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.0075"/>
                  <c:y val="-0.133"/>
                </c:manualLayout>
              </c:layout>
              <c:numFmt formatCode="General"/>
            </c:trendlineLbl>
          </c:trendline>
          <c:xVal>
            <c:numRef>
              <c:f>'acquisition du profil'!$A$52:$A$252</c:f>
              <c:numCache/>
            </c:numRef>
          </c:xVal>
          <c:yVal>
            <c:numRef>
              <c:f>'acquisition du profil'!$B$52:$B$252</c:f>
              <c:numCache/>
            </c:numRef>
          </c:yVal>
          <c:smooth val="1"/>
        </c:ser>
        <c:ser>
          <c:idx val="1"/>
          <c:order val="1"/>
          <c:tx>
            <c:strRef>
              <c:f>'acquisition du profil'!$C$51</c:f>
              <c:strCache>
                <c:ptCount val="1"/>
                <c:pt idx="0">
                  <c:v>intrados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'acquisition du profil'!$A$52:$A$252</c:f>
              <c:numCache/>
            </c:numRef>
          </c:xVal>
          <c:yVal>
            <c:numRef>
              <c:f>'acquisition du profil'!$C$52:$C$252</c:f>
              <c:numCache/>
            </c:numRef>
          </c:yVal>
          <c:smooth val="1"/>
        </c:ser>
        <c:ser>
          <c:idx val="2"/>
          <c:order val="2"/>
          <c:tx>
            <c:v>squelette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'acquisition du profil'!$A$52:$A$252</c:f>
              <c:numCache/>
            </c:numRef>
          </c:xVal>
          <c:yVal>
            <c:numRef>
              <c:f>'acquisition du profil'!$F$52:$F$252</c:f>
              <c:numCache/>
            </c:numRef>
          </c:yVal>
          <c:smooth val="1"/>
        </c:ser>
        <c:axId val="26675962"/>
        <c:axId val="38757067"/>
      </c:scatterChart>
      <c:valAx>
        <c:axId val="26675962"/>
        <c:scaling>
          <c:orientation val="minMax"/>
          <c:max val="0.6000000000000003"/>
          <c:min val="-0.6000000000000003"/>
        </c:scaling>
        <c:axPos val="b"/>
        <c:delete val="0"/>
        <c:numFmt formatCode="General" sourceLinked="1"/>
        <c:majorTickMark val="none"/>
        <c:minorTickMark val="none"/>
        <c:tickLblPos val="nextTo"/>
        <c:crossAx val="38757067"/>
        <c:crosses val="autoZero"/>
        <c:crossBetween val="midCat"/>
        <c:dispUnits/>
      </c:valAx>
      <c:valAx>
        <c:axId val="38757067"/>
        <c:scaling>
          <c:orientation val="minMax"/>
          <c:max val="0.4"/>
          <c:min val="-0.4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6675962"/>
        <c:crosses val="autoZero"/>
        <c:crossBetween val="midCat"/>
        <c:dispUnits/>
      </c:valAx>
    </c:plotArea>
    <c:legend>
      <c:legendPos val="r"/>
      <c:legendEntry>
        <c:idx val="3"/>
        <c:delete val="1"/>
      </c:legendEntry>
      <c:layout/>
      <c:overlay val="0"/>
    </c:legend>
    <c:plotVisOnly val="1"/>
    <c:dispBlanksAs val="gap"/>
    <c:showDLblsOverMax val="0"/>
  </c:chart>
  <c:lang xmlns:c="http://schemas.openxmlformats.org/drawingml/2006/chart" val="fr-FR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'acquisition du profil'!$F$50</c:f>
              <c:strCache>
                <c:ptCount val="1"/>
                <c:pt idx="0">
                  <c:v>profil squelettique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-0.16"/>
                  <c:y val="-0.17775"/>
                </c:manualLayout>
              </c:layout>
              <c:numFmt formatCode="General"/>
              <c:spPr>
                <a:solidFill>
                  <a:schemeClr val="accent6">
                    <a:lumMod val="40000"/>
                    <a:lumOff val="60000"/>
                  </a:schemeClr>
                </a:solidFill>
              </c:spPr>
            </c:trendlineLbl>
          </c:trendline>
          <c:xVal>
            <c:numRef>
              <c:f>'acquisition du profil'!$A$52:$A$252</c:f>
              <c:numCache/>
            </c:numRef>
          </c:xVal>
          <c:yVal>
            <c:numRef>
              <c:f>'acquisition du profil'!$F$52:$F$252</c:f>
              <c:numCache/>
            </c:numRef>
          </c:yVal>
          <c:smooth val="1"/>
        </c:ser>
        <c:axId val="13269284"/>
        <c:axId val="52314693"/>
      </c:scatterChart>
      <c:valAx>
        <c:axId val="13269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14693"/>
        <c:crosses val="autoZero"/>
        <c:crossBetween val="midCat"/>
        <c:dispUnits/>
      </c:valAx>
      <c:valAx>
        <c:axId val="52314693"/>
        <c:scaling>
          <c:orientation val="minMax"/>
          <c:max val="0.4"/>
          <c:min val="-0.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69284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fr-FR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profil épais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'acquisition du profil'!$H$51</c:f>
              <c:strCache>
                <c:ptCount val="1"/>
                <c:pt idx="0">
                  <c:v>extrados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'acquisition du profil'!$A$52:$A$252</c:f>
              <c:numCache/>
            </c:numRef>
          </c:xVal>
          <c:yVal>
            <c:numRef>
              <c:f>'acquisition du profil'!$H$52:$H$252</c:f>
              <c:numCache/>
            </c:numRef>
          </c:yVal>
          <c:smooth val="1"/>
        </c:ser>
        <c:ser>
          <c:idx val="1"/>
          <c:order val="1"/>
          <c:tx>
            <c:strRef>
              <c:f>'acquisition du profil'!$I$51</c:f>
              <c:strCache>
                <c:ptCount val="1"/>
                <c:pt idx="0">
                  <c:v>intrados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'acquisition du profil'!$A$52:$A$252</c:f>
              <c:numCache/>
            </c:numRef>
          </c:xVal>
          <c:yVal>
            <c:numRef>
              <c:f>'acquisition du profil'!$I$52:$I$252</c:f>
              <c:numCache/>
            </c:numRef>
          </c:yVal>
          <c:smooth val="1"/>
        </c:ser>
        <c:axId val="1070190"/>
        <c:axId val="9631711"/>
      </c:scatterChart>
      <c:valAx>
        <c:axId val="1070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9631711"/>
        <c:crosses val="autoZero"/>
        <c:crossBetween val="midCat"/>
        <c:dispUnits/>
      </c:valAx>
      <c:valAx>
        <c:axId val="9631711"/>
        <c:scaling>
          <c:orientation val="minMax"/>
          <c:max val="0.4"/>
          <c:min val="-0.4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070190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fr-FR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Graphique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Graphique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Graphique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Graphique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52"/>
  <sheetViews>
    <sheetView workbookViewId="0" topLeftCell="A5">
      <selection activeCell="F21" sqref="F21"/>
    </sheetView>
  </sheetViews>
  <sheetFormatPr defaultColWidth="11.421875" defaultRowHeight="15"/>
  <cols>
    <col min="1" max="1" width="7.28125" style="0" customWidth="1"/>
    <col min="2" max="2" width="9.7109375" style="0" customWidth="1"/>
    <col min="9" max="11" width="11.421875" style="0" customWidth="1"/>
  </cols>
  <sheetData>
    <row r="1" ht="15.75" thickBot="1"/>
    <row r="2" spans="2:4" ht="15.75" thickBot="1">
      <c r="B2" s="71" t="s">
        <v>42</v>
      </c>
      <c r="C2" s="72"/>
      <c r="D2" s="73"/>
    </row>
    <row r="3" spans="2:4" ht="15">
      <c r="B3" s="65" t="s">
        <v>4</v>
      </c>
      <c r="C3" s="76" t="s">
        <v>9</v>
      </c>
      <c r="D3" s="74" t="s">
        <v>10</v>
      </c>
    </row>
    <row r="4" spans="2:4" ht="15.75" thickBot="1">
      <c r="B4" s="68"/>
      <c r="C4" s="77"/>
      <c r="D4" s="75"/>
    </row>
    <row r="5" spans="2:4" ht="15.75" thickBot="1">
      <c r="B5" s="93">
        <v>0.5</v>
      </c>
      <c r="C5" s="98">
        <v>0</v>
      </c>
      <c r="D5" s="38">
        <v>0</v>
      </c>
    </row>
    <row r="6" spans="2:13" ht="15">
      <c r="B6" s="94">
        <v>0.4</v>
      </c>
      <c r="C6" s="99">
        <v>0.0067</v>
      </c>
      <c r="D6" s="19">
        <v>-0.011</v>
      </c>
      <c r="F6" s="50" t="s">
        <v>13</v>
      </c>
      <c r="G6" s="51"/>
      <c r="H6" s="78" t="s">
        <v>3</v>
      </c>
      <c r="I6" s="78"/>
      <c r="J6" s="78"/>
      <c r="K6" s="78"/>
      <c r="L6" s="78"/>
      <c r="M6" s="79"/>
    </row>
    <row r="7" spans="2:13" ht="15">
      <c r="B7" s="94">
        <v>0.3</v>
      </c>
      <c r="C7" s="99">
        <v>0.02</v>
      </c>
      <c r="D7" s="19">
        <v>-0.024</v>
      </c>
      <c r="F7" s="6"/>
      <c r="G7" s="2"/>
      <c r="H7" s="2"/>
      <c r="I7" s="2"/>
      <c r="J7" s="2"/>
      <c r="K7" s="2"/>
      <c r="L7" s="2"/>
      <c r="M7" s="7"/>
    </row>
    <row r="8" spans="2:13" ht="15">
      <c r="B8" s="94">
        <v>0.2</v>
      </c>
      <c r="C8" s="99">
        <v>0.039</v>
      </c>
      <c r="D8" s="19">
        <v>-0.029</v>
      </c>
      <c r="F8" s="52" t="s">
        <v>9</v>
      </c>
      <c r="G8" s="53"/>
      <c r="H8" s="46" t="s">
        <v>22</v>
      </c>
      <c r="I8" s="46"/>
      <c r="J8" s="46"/>
      <c r="K8" s="46"/>
      <c r="L8" s="46"/>
      <c r="M8" s="47"/>
    </row>
    <row r="9" spans="2:13" ht="18" thickBot="1">
      <c r="B9" s="94">
        <v>0.1</v>
      </c>
      <c r="C9" s="99">
        <v>0.055</v>
      </c>
      <c r="D9" s="19">
        <v>-0.029</v>
      </c>
      <c r="F9" s="54" t="s">
        <v>10</v>
      </c>
      <c r="G9" s="55"/>
      <c r="H9" s="48" t="s">
        <v>23</v>
      </c>
      <c r="I9" s="48"/>
      <c r="J9" s="48"/>
      <c r="K9" s="48"/>
      <c r="L9" s="48"/>
      <c r="M9" s="49"/>
    </row>
    <row r="10" spans="2:8" ht="15">
      <c r="B10" s="94">
        <v>0</v>
      </c>
      <c r="C10" s="99">
        <v>0.067</v>
      </c>
      <c r="D10" s="19">
        <v>-0.028</v>
      </c>
      <c r="F10" s="36" t="s">
        <v>15</v>
      </c>
      <c r="G10" s="37">
        <v>0.0675</v>
      </c>
      <c r="H10" s="38">
        <v>-0.0286</v>
      </c>
    </row>
    <row r="11" spans="2:8" ht="15">
      <c r="B11" s="94">
        <v>-0.1</v>
      </c>
      <c r="C11" s="99">
        <v>0.072</v>
      </c>
      <c r="D11" s="19">
        <v>-0.027</v>
      </c>
      <c r="F11" s="4" t="s">
        <v>16</v>
      </c>
      <c r="G11" s="35">
        <v>-0.0655</v>
      </c>
      <c r="H11" s="19">
        <v>-0.0248</v>
      </c>
    </row>
    <row r="12" spans="2:8" ht="15">
      <c r="B12" s="94">
        <v>-0.2</v>
      </c>
      <c r="C12" s="99">
        <v>0.063</v>
      </c>
      <c r="D12" s="19">
        <v>-0.025</v>
      </c>
      <c r="F12" s="4" t="s">
        <v>17</v>
      </c>
      <c r="G12" s="35">
        <v>-0.4723</v>
      </c>
      <c r="H12" s="19">
        <v>0.0472</v>
      </c>
    </row>
    <row r="13" spans="2:8" ht="15">
      <c r="B13" s="94">
        <v>-0.3</v>
      </c>
      <c r="C13" s="99">
        <v>0.061</v>
      </c>
      <c r="D13" s="19">
        <v>-0.023</v>
      </c>
      <c r="F13" s="4" t="s">
        <v>18</v>
      </c>
      <c r="G13" s="35">
        <v>-0.1274</v>
      </c>
      <c r="H13" s="19">
        <v>0.3807</v>
      </c>
    </row>
    <row r="14" spans="2:8" ht="15">
      <c r="B14" s="94">
        <f>0.15-0.5</f>
        <v>-0.35</v>
      </c>
      <c r="C14" s="99">
        <v>0.053</v>
      </c>
      <c r="D14" s="19">
        <v>-0.021</v>
      </c>
      <c r="F14" s="4" t="s">
        <v>19</v>
      </c>
      <c r="G14" s="35">
        <v>2.2365</v>
      </c>
      <c r="H14" s="19">
        <v>0.1468</v>
      </c>
    </row>
    <row r="15" spans="2:8" ht="15">
      <c r="B15" s="94">
        <f>0.1-0.5</f>
        <v>-0.4</v>
      </c>
      <c r="C15" s="99">
        <v>0.0433</v>
      </c>
      <c r="D15" s="19">
        <v>-0.018</v>
      </c>
      <c r="F15" s="4" t="s">
        <v>20</v>
      </c>
      <c r="G15" s="35">
        <v>1.4974</v>
      </c>
      <c r="H15" s="19">
        <v>-1.0609</v>
      </c>
    </row>
    <row r="16" spans="2:8" ht="15.75" thickBot="1">
      <c r="B16" s="94">
        <f>0.075-0.5</f>
        <v>-0.425</v>
      </c>
      <c r="C16" s="99">
        <v>0.038</v>
      </c>
      <c r="D16" s="19">
        <v>-0.0165</v>
      </c>
      <c r="F16" s="8" t="s">
        <v>21</v>
      </c>
      <c r="G16" s="39">
        <f>-5.5964</f>
        <v>-5.5964</v>
      </c>
      <c r="H16" s="20">
        <v>0.3739</v>
      </c>
    </row>
    <row r="17" spans="2:4" ht="15">
      <c r="B17" s="94">
        <f>0.05-0.5</f>
        <v>-0.45</v>
      </c>
      <c r="C17" s="99">
        <v>0.031</v>
      </c>
      <c r="D17" s="19">
        <v>-0.015</v>
      </c>
    </row>
    <row r="18" spans="2:4" ht="15">
      <c r="B18" s="94">
        <f>0.025-0.5</f>
        <v>-0.475</v>
      </c>
      <c r="C18" s="99">
        <v>0.0213</v>
      </c>
      <c r="D18" s="19">
        <v>-0.012</v>
      </c>
    </row>
    <row r="19" spans="2:4" ht="15">
      <c r="B19" s="94">
        <f>0.0125-0.5</f>
        <v>-0.4875</v>
      </c>
      <c r="C19" s="99">
        <v>0.015</v>
      </c>
      <c r="D19" s="19">
        <v>-0.0093</v>
      </c>
    </row>
    <row r="20" spans="2:4" ht="15">
      <c r="B20" s="95">
        <v>-0.5</v>
      </c>
      <c r="C20" s="100">
        <v>0</v>
      </c>
      <c r="D20" s="92">
        <v>0</v>
      </c>
    </row>
    <row r="21" spans="2:4" ht="15">
      <c r="B21" s="96"/>
      <c r="C21" s="99"/>
      <c r="D21" s="19"/>
    </row>
    <row r="22" spans="2:4" ht="15">
      <c r="B22" s="96"/>
      <c r="C22" s="99"/>
      <c r="D22" s="19"/>
    </row>
    <row r="23" spans="2:4" ht="15">
      <c r="B23" s="96"/>
      <c r="C23" s="99"/>
      <c r="D23" s="19"/>
    </row>
    <row r="24" spans="2:4" ht="15">
      <c r="B24" s="96"/>
      <c r="C24" s="99"/>
      <c r="D24" s="19"/>
    </row>
    <row r="25" spans="2:4" ht="15">
      <c r="B25" s="96"/>
      <c r="C25" s="99"/>
      <c r="D25" s="19"/>
    </row>
    <row r="26" spans="2:4" ht="15">
      <c r="B26" s="96"/>
      <c r="C26" s="99"/>
      <c r="D26" s="19"/>
    </row>
    <row r="27" spans="2:4" ht="15">
      <c r="B27" s="96"/>
      <c r="C27" s="99"/>
      <c r="D27" s="19"/>
    </row>
    <row r="28" spans="2:4" ht="15">
      <c r="B28" s="96"/>
      <c r="C28" s="99"/>
      <c r="D28" s="19"/>
    </row>
    <row r="29" spans="2:4" ht="15">
      <c r="B29" s="96"/>
      <c r="C29" s="99"/>
      <c r="D29" s="19"/>
    </row>
    <row r="30" spans="2:4" ht="15">
      <c r="B30" s="96"/>
      <c r="C30" s="99"/>
      <c r="D30" s="19"/>
    </row>
    <row r="31" spans="2:4" ht="15">
      <c r="B31" s="96"/>
      <c r="C31" s="99"/>
      <c r="D31" s="19"/>
    </row>
    <row r="32" spans="2:4" ht="15.75" thickBot="1">
      <c r="B32" s="97"/>
      <c r="C32" s="101"/>
      <c r="D32" s="20"/>
    </row>
    <row r="47" ht="15.75" thickBot="1"/>
    <row r="48" spans="1:10" ht="15">
      <c r="A48" s="65" t="s">
        <v>40</v>
      </c>
      <c r="B48" s="66"/>
      <c r="C48" s="66"/>
      <c r="D48" s="66"/>
      <c r="E48" s="66"/>
      <c r="F48" s="66"/>
      <c r="G48" s="66"/>
      <c r="H48" s="66"/>
      <c r="I48" s="66"/>
      <c r="J48" s="67"/>
    </row>
    <row r="49" spans="1:10" ht="15.75" thickBot="1">
      <c r="A49" s="68"/>
      <c r="B49" s="69"/>
      <c r="C49" s="69"/>
      <c r="D49" s="69"/>
      <c r="E49" s="69"/>
      <c r="F49" s="69"/>
      <c r="G49" s="69"/>
      <c r="H49" s="69"/>
      <c r="I49" s="69"/>
      <c r="J49" s="70"/>
    </row>
    <row r="50" spans="1:10" ht="15">
      <c r="A50" s="56" t="s">
        <v>4</v>
      </c>
      <c r="B50" s="62" t="s">
        <v>41</v>
      </c>
      <c r="C50" s="63"/>
      <c r="D50" s="63"/>
      <c r="E50" s="64"/>
      <c r="F50" s="51" t="s">
        <v>11</v>
      </c>
      <c r="G50" s="61"/>
      <c r="H50" s="58" t="s">
        <v>12</v>
      </c>
      <c r="I50" s="59"/>
      <c r="J50" s="60"/>
    </row>
    <row r="51" spans="1:10" ht="15.75" thickBot="1">
      <c r="A51" s="57"/>
      <c r="B51" s="28" t="s">
        <v>9</v>
      </c>
      <c r="C51" s="16" t="s">
        <v>10</v>
      </c>
      <c r="D51" s="26" t="s">
        <v>7</v>
      </c>
      <c r="E51" s="27" t="s">
        <v>8</v>
      </c>
      <c r="F51" s="31" t="s">
        <v>14</v>
      </c>
      <c r="G51" s="34" t="s">
        <v>5</v>
      </c>
      <c r="H51" s="28" t="s">
        <v>9</v>
      </c>
      <c r="I51" s="16" t="s">
        <v>10</v>
      </c>
      <c r="J51" s="29" t="s">
        <v>6</v>
      </c>
    </row>
    <row r="52" spans="1:10" ht="15">
      <c r="A52" s="24">
        <v>0.5</v>
      </c>
      <c r="B52" s="2">
        <f>(G$16*(A52^6))+(G$15*(A52^5))+(G$14*(A52^4))+(G$13*(A52^3))+(G$12*(A52^2))+(G$11*A52)+G$10</f>
        <v>-0.00011874999999998692</v>
      </c>
      <c r="C52" s="2">
        <f>(H$16*(A52^6))+(H$15*(A52^5))+(H$14*(A52^4))+(H$13*(A52^3))+(H$12*(A52^2))+(H$11*A52)+H$10</f>
        <v>0.0002515624999999966</v>
      </c>
      <c r="D52" s="1">
        <f>(G$16*6*(A52^5))+(G$15*5*(A52^4))+(G$14*4*(A52^3))+(G$13*3*(A52^2))+(G$12*2*(A52))+(G$11)</f>
        <v>-0.09648750000000011</v>
      </c>
      <c r="E52" s="7">
        <f>(H$16*6*(A52^5))+(H$15*5*(A52^4))+(H$14*4*(A52^3))+(H$13*3*(A52^2))+(H$12*2*(A52))+(H$11)</f>
        <v>0.11989999999999996</v>
      </c>
      <c r="F52" s="6">
        <f aca="true" t="shared" si="0" ref="F52:F115">(B52+C52)/2</f>
        <v>6.640625000000483E-05</v>
      </c>
      <c r="G52" s="32">
        <f aca="true" t="shared" si="1" ref="G52:G115">(D52+E52)/2</f>
        <v>0.011706249999999925</v>
      </c>
      <c r="H52" s="6">
        <f aca="true" t="shared" si="2" ref="H52:H115">(B52-C52)/2</f>
        <v>-0.00018515624999999175</v>
      </c>
      <c r="I52" s="2">
        <f>-H52</f>
        <v>0.00018515624999999175</v>
      </c>
      <c r="J52" s="32">
        <f aca="true" t="shared" si="3" ref="J52:J115">D52-E52</f>
        <v>-0.21638750000000007</v>
      </c>
    </row>
    <row r="53" spans="1:10" ht="15">
      <c r="A53" s="24">
        <v>0.495</v>
      </c>
      <c r="B53" s="2">
        <f>(G$16*(A53^6))+(G$15*(A53^5))+(G$14*(A53^4))+(G$13*(A53^3))+(G$12*(A53^2))+(G$11*A53)+G$10</f>
        <v>0.00034732778113691354</v>
      </c>
      <c r="C53" s="2">
        <f>(H$16*(A53^6))+(H$15*(A53^5))+(H$14*(A53^4))+(H$13*(A53^3))+(H$12*(A53^2))+(H$11*A53)+H$10</f>
        <v>-0.0003512363835122857</v>
      </c>
      <c r="D53" s="1">
        <f>(G$16*6*(A53^5))+(G$15*5*(A53^4))+(G$14*4*(A53^3))+(G$13*3*(A53^2))+(G$12*2*(A53))+(G$11)</f>
        <v>-0.09008743693194254</v>
      </c>
      <c r="E53" s="7">
        <f>(H$16*6*(A53^5))+(H$15*5*(A53^4))+(H$14*4*(A53^3))+(H$13*3*(A53^2))+(H$12*2*(A53))+(H$11)</f>
        <v>0.12119374934548933</v>
      </c>
      <c r="F53" s="6">
        <f t="shared" si="0"/>
        <v>-1.9543011876860944E-06</v>
      </c>
      <c r="G53" s="32">
        <f t="shared" si="1"/>
        <v>0.015553156206773396</v>
      </c>
      <c r="H53" s="6">
        <f t="shared" si="2"/>
        <v>0.00034928208232459963</v>
      </c>
      <c r="I53" s="2">
        <f aca="true" t="shared" si="4" ref="I53:I116">-H53</f>
        <v>-0.00034928208232459963</v>
      </c>
      <c r="J53" s="32">
        <f t="shared" si="3"/>
        <v>-0.21128118627743186</v>
      </c>
    </row>
    <row r="54" spans="1:10" ht="15">
      <c r="A54" s="24">
        <v>0.49</v>
      </c>
      <c r="B54" s="2">
        <f>(G$16*(A54^6))+(G$15*(A54^5))+(G$14*(A54^4))+(G$13*(A54^3))+(G$12*(A54^2))+(G$11*A54)+G$10</f>
        <v>0.0007835258585836002</v>
      </c>
      <c r="C54" s="2">
        <f>(H$16*(A54^6))+(H$15*(A54^5))+(H$14*(A54^4))+(H$13*(A54^3))+(H$12*(A54^2))+(H$11*A54)+H$10</f>
        <v>-0.0009601197139561014</v>
      </c>
      <c r="D54" s="1">
        <f>(G$16*6*(A54^5))+(G$15*5*(A54^4))+(G$14*4*(A54^3))+(G$13*3*(A54^2))+(G$12*2*(A54))+(G$11)</f>
        <v>-0.08452830523216004</v>
      </c>
      <c r="E54" s="7">
        <f>(H$16*6*(A54^5))+(H$15*5*(A54^4))+(H$14*4*(A54^3))+(H$13*3*(A54^2))+(H$12*2*(A54))+(H$11)</f>
        <v>0.12233433111566001</v>
      </c>
      <c r="F54" s="6">
        <f t="shared" si="0"/>
        <v>-8.82969276862506E-05</v>
      </c>
      <c r="G54" s="32">
        <f t="shared" si="1"/>
        <v>0.018903012941749987</v>
      </c>
      <c r="H54" s="6">
        <f t="shared" si="2"/>
        <v>0.0008718227862698508</v>
      </c>
      <c r="I54" s="2">
        <f t="shared" si="4"/>
        <v>-0.0008718227862698508</v>
      </c>
      <c r="J54" s="32">
        <f t="shared" si="3"/>
        <v>-0.20686263634782004</v>
      </c>
    </row>
    <row r="55" spans="1:10" ht="15">
      <c r="A55" s="24">
        <v>0.485</v>
      </c>
      <c r="B55" s="2">
        <f>(G$16*(A55^6))+(G$15*(A55^5))+(G$14*(A55^4))+(G$13*(A55^3))+(G$12*(A55^2))+(G$11*A55)+G$10</f>
        <v>0.0011939401319016052</v>
      </c>
      <c r="C55" s="2">
        <f>(H$16*(A55^6))+(H$15*(A55^5))+(H$14*(A55^4))+(H$13*(A55^3))+(H$12*(A55^2))+(H$11*A55)+H$10</f>
        <v>-0.0015743299414891637</v>
      </c>
      <c r="D55" s="1">
        <f>(G$16*6*(A55^5))+(G$15*5*(A55^4))+(G$14*4*(A55^3))+(G$13*3*(A55^2))+(G$12*2*(A55))+(G$11)</f>
        <v>-0.07976678998827763</v>
      </c>
      <c r="E55" s="7">
        <f>(H$16*6*(A55^5))+(H$15*5*(A55^4))+(H$14*4*(A55^3))+(H$13*3*(A55^2))+(H$12*2*(A55))+(H$11)</f>
        <v>0.1233250610739181</v>
      </c>
      <c r="F55" s="6">
        <f t="shared" si="0"/>
        <v>-0.00019019490479377926</v>
      </c>
      <c r="G55" s="32">
        <f t="shared" si="1"/>
        <v>0.02177913554282023</v>
      </c>
      <c r="H55" s="6">
        <f t="shared" si="2"/>
        <v>0.0013841350366953845</v>
      </c>
      <c r="I55" s="2">
        <f t="shared" si="4"/>
        <v>-0.0013841350366953845</v>
      </c>
      <c r="J55" s="32">
        <f t="shared" si="3"/>
        <v>-0.20309185106219574</v>
      </c>
    </row>
    <row r="56" spans="1:10" ht="15">
      <c r="A56" s="24">
        <v>0.48</v>
      </c>
      <c r="B56" s="2">
        <f>(G$16*(A56^6))+(G$15*(A56^5))+(G$14*(A56^4))+(G$13*(A56^3))+(G$12*(A56^2))+(G$11*A56)+G$10</f>
        <v>0.0015824527355904061</v>
      </c>
      <c r="C56" s="2">
        <f>(H$16*(A56^6))+(H$15*(A56^5))+(H$14*(A56^4))+(H$13*(A56^3))+(H$12*(A56^2))+(H$11*A56)+H$10</f>
        <v>-0.002193126102630401</v>
      </c>
      <c r="D56" s="1">
        <f>(G$16*6*(A56^5))+(G$15*5*(A56^4))+(G$14*4*(A56^3))+(G$13*3*(A56^2))+(G$12*2*(A56))+(G$11)</f>
        <v>-0.07576069798912022</v>
      </c>
      <c r="E56" s="7">
        <f>(H$16*6*(A56^5))+(H$15*5*(A56^4))+(H$14*4*(A56^3))+(H$13*3*(A56^2))+(H$12*2*(A56))+(H$11)</f>
        <v>0.12416925786111994</v>
      </c>
      <c r="F56" s="6">
        <f t="shared" si="0"/>
        <v>-0.00030533668351999735</v>
      </c>
      <c r="G56" s="32">
        <f t="shared" si="1"/>
        <v>0.024204279935999863</v>
      </c>
      <c r="H56" s="6">
        <f t="shared" si="2"/>
        <v>0.0018877894191104035</v>
      </c>
      <c r="I56" s="2">
        <f t="shared" si="4"/>
        <v>-0.0018877894191104035</v>
      </c>
      <c r="J56" s="32">
        <f t="shared" si="3"/>
        <v>-0.19992995585024015</v>
      </c>
    </row>
    <row r="57" spans="1:10" ht="15">
      <c r="A57" s="24">
        <v>0.475</v>
      </c>
      <c r="B57" s="2">
        <f>(G$16*(A57^6))+(G$15*(A57^5))+(G$14*(A57^4))+(G$13*(A57^3))+(G$12*(A57^2))+(G$11*A57)+G$10</f>
        <v>0.0019527376161132953</v>
      </c>
      <c r="C57" s="2">
        <f>(H$16*(A57^6))+(H$15*(A57^5))+(H$14*(A57^4))+(H$13*(A57^3))+(H$12*(A57^2))+(H$11*A57)+H$10</f>
        <v>-0.0028157838325439527</v>
      </c>
      <c r="D57" s="1">
        <f>(G$16*6*(A57^5))+(G$15*5*(A57^4))+(G$14*4*(A57^3))+(G$13*3*(A57^2))+(G$12*2*(A57))+(G$11)</f>
        <v>-0.07246894513281266</v>
      </c>
      <c r="E57" s="7">
        <f>(H$16*6*(A57^5))+(H$15*5*(A57^4))+(H$14*4*(A57^3))+(H$13*3*(A57^2))+(H$12*2*(A57))+(H$11)</f>
        <v>0.12487024215429686</v>
      </c>
      <c r="F57" s="6">
        <f t="shared" si="0"/>
        <v>-0.0004315231082153287</v>
      </c>
      <c r="G57" s="32">
        <f t="shared" si="1"/>
        <v>0.0262006485107421</v>
      </c>
      <c r="H57" s="6">
        <f t="shared" si="2"/>
        <v>0.002384260724328624</v>
      </c>
      <c r="I57" s="2">
        <f t="shared" si="4"/>
        <v>-0.002384260724328624</v>
      </c>
      <c r="J57" s="32">
        <f t="shared" si="3"/>
        <v>-0.19733918728710953</v>
      </c>
    </row>
    <row r="58" spans="1:10" ht="15">
      <c r="A58" s="24">
        <v>0.47</v>
      </c>
      <c r="B58" s="2">
        <f>(G$16*(A58^6))+(G$15*(A58^5))+(G$14*(A58^4))+(G$13*(A58^3))+(G$12*(A58^2))+(G$11*A58)+G$10</f>
        <v>0.002308266045964402</v>
      </c>
      <c r="C58" s="2">
        <f>(H$16*(A58^6))+(H$15*(A58^5))+(H$14*(A58^4))+(H$13*(A58^3))+(H$12*(A58^2))+(H$11*A58)+H$10</f>
        <v>-0.003441595373116904</v>
      </c>
      <c r="D58" s="1">
        <f>(G$16*6*(A58^5))+(G$15*5*(A58^4))+(G$14*4*(A58^3))+(G$13*3*(A58^2))+(G$12*2*(A58))+(G$11)</f>
        <v>-0.06985154383488018</v>
      </c>
      <c r="E58" s="7">
        <f>(H$16*6*(A58^5))+(H$15*5*(A58^4))+(H$14*4*(A58^3))+(H$13*3*(A58^2))+(H$12*2*(A58))+(H$11)</f>
        <v>0.12543133582537996</v>
      </c>
      <c r="F58" s="6">
        <f t="shared" si="0"/>
        <v>-0.000566664663576251</v>
      </c>
      <c r="G58" s="32">
        <f t="shared" si="1"/>
        <v>0.02778989599524989</v>
      </c>
      <c r="H58" s="6">
        <f t="shared" si="2"/>
        <v>0.002874930709540653</v>
      </c>
      <c r="I58" s="2">
        <f t="shared" si="4"/>
        <v>-0.002874930709540653</v>
      </c>
      <c r="J58" s="32">
        <f t="shared" si="3"/>
        <v>-0.19528287966026014</v>
      </c>
    </row>
    <row r="59" spans="1:10" ht="15">
      <c r="A59" s="24">
        <v>0.465</v>
      </c>
      <c r="B59" s="2">
        <f>(G$16*(A59^6))+(G$15*(A59^5))+(G$14*(A59^4))+(G$13*(A59^3))+(G$12*(A59^2))+(G$11*A59)+G$10</f>
        <v>0.002652312074775884</v>
      </c>
      <c r="C59" s="2">
        <f>(H$16*(A59^6))+(H$15*(A59^5))+(H$14*(A59^4))+(H$13*(A59^3))+(H$12*(A59^2))+(H$11*A59)+H$10</f>
        <v>-0.004069869576830615</v>
      </c>
      <c r="D59" s="1">
        <f>(G$16*6*(A59^5))+(G$15*5*(A59^4))+(G$14*4*(A59^3))+(G$13*3*(A59^2))+(G$12*2*(A59))+(G$11)</f>
        <v>-0.06786959043634766</v>
      </c>
      <c r="E59" s="7">
        <f>(H$16*6*(A59^5))+(H$15*5*(A59^4))+(H$14*4*(A59^3))+(H$13*3*(A59^2))+(H$12*2*(A59))+(H$11)</f>
        <v>0.12585586109992564</v>
      </c>
      <c r="F59" s="6">
        <f t="shared" si="0"/>
        <v>-0.0007087787510273655</v>
      </c>
      <c r="G59" s="32">
        <f t="shared" si="1"/>
        <v>0.02899313533178899</v>
      </c>
      <c r="H59" s="6">
        <f t="shared" si="2"/>
        <v>0.0033610908258032493</v>
      </c>
      <c r="I59" s="2">
        <f t="shared" si="4"/>
        <v>-0.0033610908258032493</v>
      </c>
      <c r="J59" s="32">
        <f t="shared" si="3"/>
        <v>-0.1937254515362733</v>
      </c>
    </row>
    <row r="60" spans="1:10" ht="15">
      <c r="A60" s="24">
        <v>0.46</v>
      </c>
      <c r="B60" s="2">
        <f>(G$16*(A60^6))+(G$15*(A60^5))+(G$14*(A60^4))+(G$13*(A60^3))+(G$12*(A60^2))+(G$11*A60)+G$10</f>
        <v>0.002987957917465603</v>
      </c>
      <c r="C60" s="2">
        <f>(H$16*(A60^6))+(H$15*(A60^5))+(H$14*(A60^4))+(H$13*(A60^3))+(H$12*(A60^2))+(H$11*A60)+H$10</f>
        <v>-0.004699931906425606</v>
      </c>
      <c r="D60" s="1">
        <f>(G$16*6*(A60^5))+(G$15*5*(A60^4))+(G$14*4*(A60^3))+(G$13*3*(A60^2))+(G$12*2*(A60))+(G$11)</f>
        <v>-0.06648525261184013</v>
      </c>
      <c r="E60" s="7">
        <f>(H$16*6*(A60^5))+(H$15*5*(A60^4))+(H$14*4*(A60^3))+(H$13*3*(A60^2))+(H$12*2*(A60))+(H$11)</f>
        <v>0.12614713971584002</v>
      </c>
      <c r="F60" s="6">
        <f t="shared" si="0"/>
        <v>-0.0008559869944800014</v>
      </c>
      <c r="G60" s="32">
        <f t="shared" si="1"/>
        <v>0.029830943551999944</v>
      </c>
      <c r="H60" s="6">
        <f t="shared" si="2"/>
        <v>0.0038439449119456043</v>
      </c>
      <c r="I60" s="2">
        <f t="shared" si="4"/>
        <v>-0.0038439449119456043</v>
      </c>
      <c r="J60" s="32">
        <f t="shared" si="3"/>
        <v>-0.19263239232768015</v>
      </c>
    </row>
    <row r="61" spans="1:10" ht="15">
      <c r="A61" s="24">
        <v>0.455</v>
      </c>
      <c r="B61" s="2">
        <f>(G$16*(A61^6))+(G$15*(A61^5))+(G$14*(A61^4))+(G$13*(A61^3))+(G$12*(A61^2))+(G$11*A61)+G$10</f>
        <v>0.0033180992794254183</v>
      </c>
      <c r="C61" s="2">
        <f>(H$16*(A61^6))+(H$15*(A61^5))+(H$14*(A61^4))+(H$13*(A61^3))+(H$12*(A61^2))+(H$11*A61)+H$10</f>
        <v>-0.005331124430360164</v>
      </c>
      <c r="D61" s="1">
        <f>(G$16*6*(A61^5))+(G$15*5*(A61^4))+(G$14*4*(A61^3))+(G$13*3*(A61^2))+(G$12*2*(A61))+(G$11)</f>
        <v>-0.0656617567776826</v>
      </c>
      <c r="E61" s="7">
        <f>(H$16*6*(A61^5))+(H$15*5*(A61^4))+(H$14*4*(A61^3))+(H$13*3*(A61^2))+(H$12*2*(A61))+(H$11)</f>
        <v>0.12630849208210435</v>
      </c>
      <c r="F61" s="6">
        <f t="shared" si="0"/>
        <v>-0.0010065125754673727</v>
      </c>
      <c r="G61" s="32">
        <f t="shared" si="1"/>
        <v>0.030323367652210872</v>
      </c>
      <c r="H61" s="6">
        <f t="shared" si="2"/>
        <v>0.004324611854892791</v>
      </c>
      <c r="I61" s="2">
        <f t="shared" si="4"/>
        <v>-0.004324611854892791</v>
      </c>
      <c r="J61" s="32">
        <f t="shared" si="3"/>
        <v>-0.19197024885978695</v>
      </c>
    </row>
    <row r="62" spans="1:10" ht="15">
      <c r="A62" s="24">
        <v>0.45</v>
      </c>
      <c r="B62" s="2">
        <f>(G$16*(A62^6))+(G$15*(A62^5))+(G$14*(A62^4))+(G$13*(A62^3))+(G$12*(A62^2))+(G$11*A62)+G$10</f>
        <v>0.00364545061874999</v>
      </c>
      <c r="C62" s="2">
        <f>(H$16*(A62^6))+(H$15*(A62^5))+(H$14*(A62^4))+(H$13*(A62^3))+(H$12*(A62^2))+(H$11*A62)+H$10</f>
        <v>-0.005962805814062503</v>
      </c>
      <c r="D62" s="1">
        <f>(G$16*6*(A62^5))+(G$15*5*(A62^4))+(G$14*4*(A62^3))+(G$13*3*(A62^2))+(G$12*2*(A62))+(G$11)</f>
        <v>-0.06536337550000015</v>
      </c>
      <c r="E62" s="7">
        <f>(H$16*6*(A62^5))+(H$15*5*(A62^4))+(H$14*4*(A62^3))+(H$13*3*(A62^2))+(H$12*2*(A62))+(H$11)</f>
        <v>0.12634323643749998</v>
      </c>
      <c r="F62" s="6">
        <f t="shared" si="0"/>
        <v>-0.0011586775976562564</v>
      </c>
      <c r="G62" s="32">
        <f t="shared" si="1"/>
        <v>0.030489930468749912</v>
      </c>
      <c r="H62" s="6">
        <f t="shared" si="2"/>
        <v>0.004804128216406247</v>
      </c>
      <c r="I62" s="2">
        <f t="shared" si="4"/>
        <v>-0.004804128216406247</v>
      </c>
      <c r="J62" s="32">
        <f t="shared" si="3"/>
        <v>-0.19170661193750013</v>
      </c>
    </row>
    <row r="63" spans="1:10" ht="15">
      <c r="A63" s="24">
        <v>0.445</v>
      </c>
      <c r="B63" s="2">
        <f>(G$16*(A63^6))+(G$15*(A63^5))+(G$14*(A63^4))+(G$13*(A63^3))+(G$12*(A63^2))+(G$11*A63)+G$10</f>
        <v>0.003972550345505935</v>
      </c>
      <c r="C63" s="2">
        <f>(H$16*(A63^6))+(H$15*(A63^5))+(H$14*(A63^4))+(H$13*(A63^3))+(H$12*(A63^2))+(H$11*A63)+H$10</f>
        <v>-0.006594351306976588</v>
      </c>
      <c r="D63" s="1">
        <f>(G$16*6*(A63^5))+(G$15*5*(A63^4))+(G$14*4*(A63^3))+(G$13*3*(A63^2))+(G$12*2*(A63))+(G$11)</f>
        <v>-0.06555541490281758</v>
      </c>
      <c r="E63" s="7">
        <f>(H$16*6*(A63^5))+(H$15*5*(A63^4))+(H$14*4*(A63^3))+(H$13*3*(A63^2))+(H$12*2*(A63))+(H$11)</f>
        <v>0.12625468800933312</v>
      </c>
      <c r="F63" s="6">
        <f t="shared" si="0"/>
        <v>-0.0013109004807353268</v>
      </c>
      <c r="G63" s="32">
        <f t="shared" si="1"/>
        <v>0.030349636553257772</v>
      </c>
      <c r="H63" s="6">
        <f t="shared" si="2"/>
        <v>0.0052834508262412615</v>
      </c>
      <c r="I63" s="2">
        <f t="shared" si="4"/>
        <v>-0.0052834508262412615</v>
      </c>
      <c r="J63" s="32">
        <f t="shared" si="3"/>
        <v>-0.1918101029121507</v>
      </c>
    </row>
    <row r="64" spans="1:10" ht="15">
      <c r="A64" s="24">
        <v>0.44</v>
      </c>
      <c r="B64" s="2">
        <f>(G$16*(A64^6))+(G$15*(A64^5))+(G$14*(A64^4))+(G$13*(A64^3))+(G$12*(A64^2))+(G$11*A64)+G$10</f>
        <v>0.004301765958041617</v>
      </c>
      <c r="C64" s="2">
        <f>(H$16*(A64^6))+(H$15*(A64^5))+(H$14*(A64^4))+(H$13*(A64^3))+(H$12*(A64^2))+(H$11*A64)+H$10</f>
        <v>-0.0072251527254015985</v>
      </c>
      <c r="D64" s="1">
        <f>(G$16*6*(A64^5))+(G$15*5*(A64^4))+(G$14*4*(A64^3))+(G$13*3*(A64^2))+(G$12*2*(A64))+(G$11)</f>
        <v>-0.06620420207616007</v>
      </c>
      <c r="E64" s="7">
        <f>(H$16*6*(A64^5))+(H$15*5*(A64^4))+(H$14*4*(A64^3))+(H$13*3*(A64^2))+(H$12*2*(A64))+(H$11)</f>
        <v>0.12604615817215997</v>
      </c>
      <c r="F64" s="6">
        <f t="shared" si="0"/>
        <v>-0.0014616933836799906</v>
      </c>
      <c r="G64" s="32">
        <f t="shared" si="1"/>
        <v>0.029920978047999952</v>
      </c>
      <c r="H64" s="6">
        <f t="shared" si="2"/>
        <v>0.005763459341721608</v>
      </c>
      <c r="I64" s="2">
        <f t="shared" si="4"/>
        <v>-0.005763459341721608</v>
      </c>
      <c r="J64" s="32">
        <f t="shared" si="3"/>
        <v>-0.19225036024832004</v>
      </c>
    </row>
    <row r="65" spans="1:10" ht="15">
      <c r="A65" s="24">
        <v>0.435</v>
      </c>
      <c r="B65" s="2">
        <f>(G$16*(A65^6))+(G$15*(A65^5))+(G$14*(A65^4))+(G$13*(A65^3))+(G$12*(A65^2))+(G$11*A65)+G$10</f>
        <v>0.00463529911633738</v>
      </c>
      <c r="C65" s="2">
        <f>(H$16*(A65^6))+(H$15*(A65^5))+(H$14*(A65^4))+(H$13*(A65^3))+(H$12*(A65^2))+(H$11*A65)+H$10</f>
        <v>-0.007854618431124921</v>
      </c>
      <c r="D65" s="1">
        <f>(G$16*6*(A65^5))+(G$15*5*(A65^4))+(G$14*4*(A65^3))+(G$13*3*(A65^2))+(G$12*2*(A65))+(G$11)</f>
        <v>-0.06727707248415249</v>
      </c>
      <c r="E65" s="7">
        <f>(H$16*6*(A65^5))+(H$15*5*(A65^4))+(H$14*4*(A65^3))+(H$13*3*(A65^2))+(H$12*2*(A65))+(H$11)</f>
        <v>0.1257209536065119</v>
      </c>
      <c r="F65" s="6">
        <f t="shared" si="0"/>
        <v>-0.0016096596573937708</v>
      </c>
      <c r="G65" s="32">
        <f t="shared" si="1"/>
        <v>0.0292219405611797</v>
      </c>
      <c r="H65" s="6">
        <f t="shared" si="2"/>
        <v>0.0062449587737311504</v>
      </c>
      <c r="I65" s="2">
        <f t="shared" si="4"/>
        <v>-0.0062449587737311504</v>
      </c>
      <c r="J65" s="32">
        <f t="shared" si="3"/>
        <v>-0.19299802609066438</v>
      </c>
    </row>
    <row r="66" spans="1:10" ht="15">
      <c r="A66" s="24">
        <v>0.43</v>
      </c>
      <c r="B66" s="2">
        <f>(G$16*(A66^6))+(G$15*(A66^5))+(G$14*(A66^4))+(G$13*(A66^3))+(G$12*(A66^2))+(G$11*A66)+G$10</f>
        <v>0.004975190652396391</v>
      </c>
      <c r="C66" s="2">
        <f>(H$16*(A66^6))+(H$15*(A66^5))+(H$14*(A66^4))+(H$13*(A66^3))+(H$12*(A66^2))+(H$11*A66)+H$10</f>
        <v>-0.008482173305848904</v>
      </c>
      <c r="D66" s="1">
        <f>(G$16*6*(A66^5))+(G$15*5*(A66^4))+(G$14*4*(A66^3))+(G$13*3*(A66^2))+(G$12*2*(A66))+(G$11)</f>
        <v>-0.06874235737312007</v>
      </c>
      <c r="E66" s="7">
        <f>(H$16*6*(A66^5))+(H$15*5*(A66^4))+(H$14*4*(A66^3))+(H$13*3*(A66^2))+(H$12*2*(A66))+(H$11)</f>
        <v>0.12528237545762</v>
      </c>
      <c r="F66" s="6">
        <f t="shared" si="0"/>
        <v>-0.0017534913267262565</v>
      </c>
      <c r="G66" s="32">
        <f t="shared" si="1"/>
        <v>0.028270009042249966</v>
      </c>
      <c r="H66" s="6">
        <f t="shared" si="2"/>
        <v>0.006728681979122648</v>
      </c>
      <c r="I66" s="2">
        <f t="shared" si="4"/>
        <v>-0.006728681979122648</v>
      </c>
      <c r="J66" s="32">
        <f t="shared" si="3"/>
        <v>-0.19402473283074007</v>
      </c>
    </row>
    <row r="67" spans="1:10" ht="15">
      <c r="A67" s="24">
        <v>0.425</v>
      </c>
      <c r="B67" s="2">
        <f>(G$16*(A67^6))+(G$15*(A67^5))+(G$14*(A67^4))+(G$13*(A67^3))+(G$12*(A67^2))+(G$11*A67)+G$10</f>
        <v>0.005323325517675781</v>
      </c>
      <c r="C67" s="2">
        <f>(H$16*(A67^6))+(H$15*(A67^5))+(H$14*(A67^4))+(H$13*(A67^3))+(H$12*(A67^2))+(H$11*A67)+H$10</f>
        <v>-0.00910725872141114</v>
      </c>
      <c r="D67" s="1">
        <f>(G$16*6*(A67^5))+(G$15*5*(A67^4))+(G$14*4*(A67^3))+(G$13*3*(A67^2))+(G$12*2*(A67))+(G$11)</f>
        <v>-0.07056937117968759</v>
      </c>
      <c r="E67" s="7">
        <f>(H$16*6*(A67^5))+(H$15*5*(A67^4))+(H$14*4*(A67^3))+(H$13*3*(A67^2))+(H$12*2*(A67))+(H$11)</f>
        <v>0.1247337184941406</v>
      </c>
      <c r="F67" s="6">
        <f t="shared" si="0"/>
        <v>-0.001891966601867679</v>
      </c>
      <c r="G67" s="32">
        <f t="shared" si="1"/>
        <v>0.027082173657226503</v>
      </c>
      <c r="H67" s="6">
        <f t="shared" si="2"/>
        <v>0.00721529211954346</v>
      </c>
      <c r="I67" s="2">
        <f t="shared" si="4"/>
        <v>-0.00721529211954346</v>
      </c>
      <c r="J67" s="32">
        <f t="shared" si="3"/>
        <v>-0.1953030896738282</v>
      </c>
    </row>
    <row r="68" spans="1:10" ht="15">
      <c r="A68" s="24">
        <v>0.42</v>
      </c>
      <c r="B68" s="2">
        <f>(G$16*(A68^6))+(G$15*(A68^5))+(G$14*(A68^4))+(G$13*(A68^3))+(G$12*(A68^2))+(G$11*A68)+G$10</f>
        <v>0.005681437667558395</v>
      </c>
      <c r="C68" s="2">
        <f>(H$16*(A68^6))+(H$15*(A68^5))+(H$14*(A68^4))+(H$13*(A68^3))+(H$12*(A68^2))+(H$11*A68)+H$10</f>
        <v>-0.00972933250579841</v>
      </c>
      <c r="D68" s="1">
        <f>(G$16*6*(A68^5))+(G$15*5*(A68^4))+(G$14*4*(A68^3))+(G$13*3*(A68^2))+(G$12*2*(A68))+(G$11)</f>
        <v>-0.07272839893888</v>
      </c>
      <c r="E68" s="7">
        <f>(H$16*6*(A68^5))+(H$15*5*(A68^4))+(H$14*4*(A68^3))+(H$13*3*(A68^2))+(H$12*2*(A68))+(H$11)</f>
        <v>0.12407827026688</v>
      </c>
      <c r="F68" s="6">
        <f t="shared" si="0"/>
        <v>-0.0020239474191200077</v>
      </c>
      <c r="G68" s="32">
        <f t="shared" si="1"/>
        <v>0.025674935663999997</v>
      </c>
      <c r="H68" s="6">
        <f t="shared" si="2"/>
        <v>0.007705385086678403</v>
      </c>
      <c r="I68" s="2">
        <f t="shared" si="4"/>
        <v>-0.007705385086678403</v>
      </c>
      <c r="J68" s="32">
        <f t="shared" si="3"/>
        <v>-0.19680666920576</v>
      </c>
    </row>
    <row r="69" spans="1:10" ht="15">
      <c r="A69" s="24">
        <v>0.415</v>
      </c>
      <c r="B69" s="2">
        <f>(G$16*(A69^6))+(G$15*(A69^5))+(G$14*(A69^4))+(G$13*(A69^3))+(G$12*(A69^2))+(G$11*A69)+G$10</f>
        <v>0.0060511148828651246</v>
      </c>
      <c r="C69" s="2">
        <f>(H$16*(A69^6))+(H$15*(A69^5))+(H$14*(A69^4))+(H$13*(A69^3))+(H$12*(A69^2))+(H$11*A69)+H$10</f>
        <v>-0.010347868904954236</v>
      </c>
      <c r="D69" s="1">
        <f>(G$16*6*(A69^5))+(G$15*5*(A69^4))+(G$14*4*(A69^3))+(G$13*3*(A69^2))+(G$12*2*(A69))+(G$11)</f>
        <v>-0.07519068369222254</v>
      </c>
      <c r="E69" s="7">
        <f>(H$16*6*(A69^5))+(H$15*5*(A69^4))+(H$14*4*(A69^3))+(H$13*3*(A69^2))+(H$12*2*(A69))+(H$11)</f>
        <v>0.12331931026751937</v>
      </c>
      <c r="F69" s="6">
        <f t="shared" si="0"/>
        <v>-0.002148377011044556</v>
      </c>
      <c r="G69" s="32">
        <f t="shared" si="1"/>
        <v>0.024064313287648416</v>
      </c>
      <c r="H69" s="6">
        <f t="shared" si="2"/>
        <v>0.00819949189390968</v>
      </c>
      <c r="I69" s="2">
        <f t="shared" si="4"/>
        <v>-0.00819949189390968</v>
      </c>
      <c r="J69" s="32">
        <f t="shared" si="3"/>
        <v>-0.1985099939597419</v>
      </c>
    </row>
    <row r="70" spans="1:10" ht="15">
      <c r="A70" s="24">
        <v>0.41</v>
      </c>
      <c r="B70" s="2">
        <f>(G$16*(A70^6))+(G$15*(A70^5))+(G$14*(A70^4))+(G$13*(A70^3))+(G$12*(A70^2))+(G$11*A70)+G$10</f>
        <v>0.006433803528407597</v>
      </c>
      <c r="C70" s="2">
        <f>(H$16*(A70^6))+(H$15*(A70^5))+(H$14*(A70^4))+(H$13*(A70^3))+(H$12*(A70^2))+(H$11*A70)+H$10</f>
        <v>-0.0109623585403801</v>
      </c>
      <c r="D70" s="1">
        <f>(G$16*6*(A70^5))+(G$15*5*(A70^4))+(G$14*4*(A70^3))+(G$13*3*(A70^2))+(G$12*2*(A70))+(G$11)</f>
        <v>-0.07792841389584015</v>
      </c>
      <c r="E70" s="7">
        <f>(H$16*6*(A70^5))+(H$15*5*(A70^4))+(H$14*4*(A70^3))+(H$13*3*(A70^2))+(H$12*2*(A70))+(H$11)</f>
        <v>0.12246010908733997</v>
      </c>
      <c r="F70" s="6">
        <f t="shared" si="0"/>
        <v>-0.0022642775059862515</v>
      </c>
      <c r="G70" s="32">
        <f t="shared" si="1"/>
        <v>0.022265847595749906</v>
      </c>
      <c r="H70" s="6">
        <f t="shared" si="2"/>
        <v>0.008698081034393849</v>
      </c>
      <c r="I70" s="2">
        <f t="shared" si="4"/>
        <v>-0.008698081034393849</v>
      </c>
      <c r="J70" s="32">
        <f t="shared" si="3"/>
        <v>-0.2003885229831801</v>
      </c>
    </row>
    <row r="71" spans="1:10" ht="15">
      <c r="A71" s="24">
        <v>0.405</v>
      </c>
      <c r="B71" s="2">
        <f>(G$16*(A71^6))+(G$15*(A71^5))+(G$14*(A71^4))+(G$13*(A71^3))+(G$12*(A71^2))+(G$11*A71)+G$10</f>
        <v>0.006830813248581424</v>
      </c>
      <c r="C71" s="2">
        <f>(H$16*(A71^6))+(H$15*(A71^5))+(H$14*(A71^4))+(H$13*(A71^3))+(H$12*(A71^2))+(H$11*A71)+H$10</f>
        <v>-0.011572308362530214</v>
      </c>
      <c r="D71" s="1">
        <f>(G$16*6*(A71^5))+(G$15*5*(A71^4))+(G$14*4*(A71^3))+(G$13*3*(A71^2))+(G$12*2*(A71))+(G$11)</f>
        <v>-0.0809147108285575</v>
      </c>
      <c r="E71" s="7">
        <f>(H$16*6*(A71^5))+(H$15*5*(A71^4))+(H$14*4*(A71^3))+(H$13*3*(A71^2))+(H$12*2*(A71))+(H$11)</f>
        <v>0.12150392757594812</v>
      </c>
      <c r="F71" s="6">
        <f t="shared" si="0"/>
        <v>-0.002370747556974395</v>
      </c>
      <c r="G71" s="32">
        <f t="shared" si="1"/>
        <v>0.02029460837369531</v>
      </c>
      <c r="H71" s="6">
        <f t="shared" si="2"/>
        <v>0.00920156080555582</v>
      </c>
      <c r="I71" s="2">
        <f t="shared" si="4"/>
        <v>-0.00920156080555582</v>
      </c>
      <c r="J71" s="32">
        <f t="shared" si="3"/>
        <v>-0.20241863840450564</v>
      </c>
    </row>
    <row r="72" spans="1:10" ht="15">
      <c r="A72" s="24">
        <v>0.4</v>
      </c>
      <c r="B72" s="2">
        <f>(G$16*(A72^6))+(G$15*(A72^5))+(G$14*(A72^4))+(G$13*(A72^3))+(G$12*(A72^2))+(G$11*A72)+G$10</f>
        <v>0.007243321600000012</v>
      </c>
      <c r="C72" s="2">
        <f>(H$16*(A72^6))+(H$15*(A72^5))+(H$14*(A72^4))+(H$13*(A72^3))+(H$12*(A72^2))+(H$11*A72)+H$10</f>
        <v>-0.012177241599999993</v>
      </c>
      <c r="D72" s="1">
        <f>(G$16*6*(A72^5))+(G$15*5*(A72^4))+(G$14*4*(A72^3))+(G$13*3*(A72^2))+(G$12*2*(A72))+(G$11)</f>
        <v>-0.08412361600000001</v>
      </c>
      <c r="E72" s="7">
        <f>(H$16*6*(A72^5))+(H$15*5*(A72^4))+(H$14*4*(A72^3))+(H$13*3*(A72^2))+(H$12*2*(A72))+(H$11)</f>
        <v>0.12045401599999998</v>
      </c>
      <c r="F72" s="6">
        <f t="shared" si="0"/>
        <v>-0.0024669599999999903</v>
      </c>
      <c r="G72" s="32">
        <f t="shared" si="1"/>
        <v>0.018165199999999986</v>
      </c>
      <c r="H72" s="6">
        <f t="shared" si="2"/>
        <v>0.009710281600000002</v>
      </c>
      <c r="I72" s="2">
        <f t="shared" si="4"/>
        <v>-0.009710281600000002</v>
      </c>
      <c r="J72" s="32">
        <f t="shared" si="3"/>
        <v>-0.204577632</v>
      </c>
    </row>
    <row r="73" spans="1:10" ht="15">
      <c r="A73" s="24">
        <v>0.395</v>
      </c>
      <c r="B73" s="2">
        <f>(G$16*(A73^6))+(G$15*(A73^5))+(G$14*(A73^4))+(G$13*(A73^3))+(G$12*(A73^2))+(G$11*A73)+G$10</f>
        <v>0.007672378621168693</v>
      </c>
      <c r="C73" s="2">
        <f>(H$16*(A73^6))+(H$15*(A73^5))+(H$14*(A73^4))+(H$13*(A73^3))+(H$12*(A73^2))+(H$11*A73)+H$10</f>
        <v>-0.012776697704508094</v>
      </c>
      <c r="D73" s="1">
        <f>(G$16*6*(A73^5))+(G$15*5*(A73^4))+(G$14*4*(A73^3))+(G$13*3*(A73^2))+(G$12*2*(A73))+(G$11)</f>
        <v>-0.08753007855869255</v>
      </c>
      <c r="E73" s="7">
        <f>(H$16*6*(A73^5))+(H$15*5*(A73^4))+(H$14*4*(A73^3))+(H$13*3*(A73^2))+(H$12*2*(A73))+(H$11)</f>
        <v>0.11931361320192684</v>
      </c>
      <c r="F73" s="6">
        <f t="shared" si="0"/>
        <v>-0.0025521595416697004</v>
      </c>
      <c r="G73" s="32">
        <f t="shared" si="1"/>
        <v>0.015891767321617144</v>
      </c>
      <c r="H73" s="6">
        <f t="shared" si="2"/>
        <v>0.010224538162838394</v>
      </c>
      <c r="I73" s="2">
        <f t="shared" si="4"/>
        <v>-0.010224538162838394</v>
      </c>
      <c r="J73" s="32">
        <f t="shared" si="3"/>
        <v>-0.2068436917606194</v>
      </c>
    </row>
    <row r="74" spans="1:10" ht="15">
      <c r="A74" s="24">
        <v>0.39</v>
      </c>
      <c r="B74" s="2">
        <f>(G$16*(A74^6))+(G$15*(A74^5))+(G$14*(A74^4))+(G$13*(A74^3))+(G$12*(A74^2))+(G$11*A74)+G$10</f>
        <v>0.008118911339199605</v>
      </c>
      <c r="C74" s="2">
        <f>(H$16*(A74^6))+(H$15*(A74^5))+(H$14*(A74^4))+(H$13*(A74^3))+(H$12*(A74^2))+(H$11*A74)+H$10</f>
        <v>-0.013370232291672102</v>
      </c>
      <c r="D74" s="1">
        <f>(G$16*6*(A74^5))+(G$15*5*(A74^4))+(G$14*4*(A74^3))+(G$13*3*(A74^2))+(G$12*2*(A74))+(G$11)</f>
        <v>-0.0911099427001601</v>
      </c>
      <c r="E74" s="7">
        <f>(H$16*6*(A74^5))+(H$15*5*(A74^4))+(H$14*4*(A74^3))+(H$13*3*(A74^2))+(H$12*2*(A74))+(H$11)</f>
        <v>0.11808594575865998</v>
      </c>
      <c r="F74" s="6">
        <f t="shared" si="0"/>
        <v>-0.0026256604762362485</v>
      </c>
      <c r="G74" s="32">
        <f t="shared" si="1"/>
        <v>0.013488001529249942</v>
      </c>
      <c r="H74" s="6">
        <f t="shared" si="2"/>
        <v>0.010744571815435854</v>
      </c>
      <c r="I74" s="2">
        <f t="shared" si="4"/>
        <v>-0.010744571815435854</v>
      </c>
      <c r="J74" s="32">
        <f t="shared" si="3"/>
        <v>-0.2091958884588201</v>
      </c>
    </row>
    <row r="75" spans="1:10" ht="15">
      <c r="A75" s="24">
        <v>0.385</v>
      </c>
      <c r="B75" s="2">
        <f>(G$16*(A75^6))+(G$15*(A75^5))+(G$14*(A75^4))+(G$13*(A75^3))+(G$12*(A75^2))+(G$11*A75)+G$10</f>
        <v>0.008583728213566885</v>
      </c>
      <c r="C75" s="2">
        <f>(H$16*(A75^6))+(H$15*(A75^5))+(H$14*(A75^4))+(H$13*(A75^3))+(H$12*(A75^2))+(H$11*A75)+H$10</f>
        <v>-0.013957417077577855</v>
      </c>
      <c r="D75" s="1">
        <f>(G$16*6*(A75^5))+(G$15*5*(A75^4))+(G$14*4*(A75^3))+(G$13*3*(A75^2))+(G$12*2*(A75))+(G$11)</f>
        <v>-0.09483993507502742</v>
      </c>
      <c r="E75" s="7">
        <f>(H$16*6*(A75^5))+(H$15*5*(A75^4))+(H$14*4*(A75^3))+(H$13*3*(A75^2))+(H$12*2*(A75))+(H$11)</f>
        <v>0.11677422714035561</v>
      </c>
      <c r="F75" s="6">
        <f t="shared" si="0"/>
        <v>-0.002686844432005485</v>
      </c>
      <c r="G75" s="32">
        <f t="shared" si="1"/>
        <v>0.010967146032664098</v>
      </c>
      <c r="H75" s="6">
        <f t="shared" si="2"/>
        <v>0.01127057264557237</v>
      </c>
      <c r="I75" s="2">
        <f t="shared" si="4"/>
        <v>-0.01127057264557237</v>
      </c>
      <c r="J75" s="32">
        <f t="shared" si="3"/>
        <v>-0.21161416221538304</v>
      </c>
    </row>
    <row r="76" spans="1:10" ht="15">
      <c r="A76" s="24">
        <v>0.38</v>
      </c>
      <c r="B76" s="2">
        <f>(G$16*(A76^6))+(G$15*(A76^5))+(G$14*(A76^4))+(G$13*(A76^3))+(G$12*(A76^2))+(G$11*A76)+G$10</f>
        <v>0.009067523516902397</v>
      </c>
      <c r="C76" s="2">
        <f>(H$16*(A76^6))+(H$15*(A76^5))+(H$14*(A76^4))+(H$13*(A76^3))+(H$12*(A76^2))+(H$11*A76)+H$10</f>
        <v>-0.014537839811142398</v>
      </c>
      <c r="D76" s="1">
        <f>(G$16*6*(A76^5))+(G$15*5*(A76^4))+(G$14*4*(A76^3))+(G$13*3*(A76^2))+(G$12*2*(A76))+(G$11)</f>
        <v>-0.09869765219712007</v>
      </c>
      <c r="E76" s="7">
        <f>(H$16*6*(A76^5))+(H$15*5*(A76^4))+(H$14*4*(A76^3))+(H$13*3*(A76^2))+(H$12*2*(A76))+(H$11)</f>
        <v>0.11538165686911998</v>
      </c>
      <c r="F76" s="6">
        <f t="shared" si="0"/>
        <v>-0.0027351581471200008</v>
      </c>
      <c r="G76" s="32">
        <f t="shared" si="1"/>
        <v>0.008342002335999958</v>
      </c>
      <c r="H76" s="6">
        <f t="shared" si="2"/>
        <v>0.011802681664022398</v>
      </c>
      <c r="I76" s="2">
        <f t="shared" si="4"/>
        <v>-0.011802681664022398</v>
      </c>
      <c r="J76" s="32">
        <f t="shared" si="3"/>
        <v>-0.21407930906624006</v>
      </c>
    </row>
    <row r="77" spans="1:10" ht="15">
      <c r="A77" s="24">
        <v>0.375</v>
      </c>
      <c r="B77" s="2">
        <f>(G$16*(A77^6))+(G$15*(A77^5))+(G$14*(A77^4))+(G$13*(A77^3))+(G$12*(A77^2))+(G$11*A77)+G$10</f>
        <v>0.009570881652832028</v>
      </c>
      <c r="C77" s="2">
        <f>(H$16*(A77^6))+(H$15*(A77^5))+(H$14*(A77^4))+(H$13*(A77^3))+(H$12*(A77^2))+(H$11*A77)+H$10</f>
        <v>-0.015111104202270506</v>
      </c>
      <c r="D77" s="1">
        <f>(G$16*6*(A77^5))+(G$15*5*(A77^4))+(G$14*4*(A77^3))+(G$13*3*(A77^2))+(G$12*2*(A77))+(G$11)</f>
        <v>-0.10266154785156256</v>
      </c>
      <c r="E77" s="7">
        <f>(H$16*6*(A77^5))+(H$15*5*(A77^4))+(H$14*4*(A77^3))+(H$13*3*(A77^2))+(H$12*2*(A77))+(H$11)</f>
        <v>0.11391141967773437</v>
      </c>
      <c r="F77" s="6">
        <f t="shared" si="0"/>
        <v>-0.002770111274719239</v>
      </c>
      <c r="G77" s="32">
        <f t="shared" si="1"/>
        <v>0.005624935913085903</v>
      </c>
      <c r="H77" s="6">
        <f t="shared" si="2"/>
        <v>0.012340992927551267</v>
      </c>
      <c r="I77" s="2">
        <f t="shared" si="4"/>
        <v>-0.012340992927551267</v>
      </c>
      <c r="J77" s="32">
        <f t="shared" si="3"/>
        <v>-0.21657296752929694</v>
      </c>
    </row>
    <row r="78" spans="1:10" ht="15">
      <c r="A78" s="24">
        <v>0.37</v>
      </c>
      <c r="B78" s="2">
        <f>(G$16*(A78^6))+(G$15*(A78^5))+(G$14*(A78^4))+(G$13*(A78^3))+(G$12*(A78^2))+(G$11*A78)+G$10</f>
        <v>0.010094281410852411</v>
      </c>
      <c r="C78" s="2">
        <f>(H$16*(A78^6))+(H$15*(A78^5))+(H$14*(A78^4))+(H$13*(A78^3))+(H$12*(A78^2))+(H$11*A78)+H$10</f>
        <v>-0.015676829845804905</v>
      </c>
      <c r="D78" s="1">
        <f>(G$16*6*(A78^5))+(G$15*5*(A78^4))+(G$14*4*(A78^3))+(G$13*3*(A78^2))+(G$12*2*(A78))+(G$11)</f>
        <v>-0.10671092050288</v>
      </c>
      <c r="E78" s="7">
        <f>(H$16*6*(A78^5))+(H$15*5*(A78^4))+(H$14*4*(A78^3))+(H$13*3*(A78^2))+(H$12*2*(A78))+(H$11)</f>
        <v>0.11236668466838</v>
      </c>
      <c r="F78" s="6">
        <f t="shared" si="0"/>
        <v>-0.002791274217476247</v>
      </c>
      <c r="G78" s="32">
        <f t="shared" si="1"/>
        <v>0.002827882082749998</v>
      </c>
      <c r="H78" s="6">
        <f t="shared" si="2"/>
        <v>0.012885555628328658</v>
      </c>
      <c r="I78" s="2">
        <f t="shared" si="4"/>
        <v>-0.012885555628328658</v>
      </c>
      <c r="J78" s="32">
        <f t="shared" si="3"/>
        <v>-0.21907760517126001</v>
      </c>
    </row>
    <row r="79" spans="1:10" ht="15">
      <c r="A79" s="24">
        <v>0.365</v>
      </c>
      <c r="B79" s="2">
        <f>(G$16*(A79^6))+(G$15*(A79^5))+(G$14*(A79^4))+(G$13*(A79^3))+(G$12*(A79^2))+(G$11*A79)+G$10</f>
        <v>0.010638100158248134</v>
      </c>
      <c r="C79" s="2">
        <f>(H$16*(A79^6))+(H$15*(A79^5))+(H$14*(A79^4))+(H$13*(A79^3))+(H$12*(A79^2))+(H$11*A79)+H$10</f>
        <v>-0.016234652141270046</v>
      </c>
      <c r="D79" s="1">
        <f>(G$16*6*(A79^5))+(G$15*5*(A79^4))+(G$14*4*(A79^3))+(G$13*3*(A79^2))+(G$12*2*(A79))+(G$11)</f>
        <v>-0.11082590070309761</v>
      </c>
      <c r="E79" s="7">
        <f>(H$16*6*(A79^5))+(H$15*5*(A79^4))+(H$14*4*(A79^3))+(H$13*3*(A79^2))+(H$12*2*(A79))+(H$11)</f>
        <v>0.11075060447136313</v>
      </c>
      <c r="F79" s="6">
        <f t="shared" si="0"/>
        <v>-0.002798275991510956</v>
      </c>
      <c r="G79" s="32">
        <f t="shared" si="1"/>
        <v>-3.764811586724065E-05</v>
      </c>
      <c r="H79" s="6">
        <f t="shared" si="2"/>
        <v>0.01343637614975909</v>
      </c>
      <c r="I79" s="2">
        <f t="shared" si="4"/>
        <v>-0.01343637614975909</v>
      </c>
      <c r="J79" s="32">
        <f t="shared" si="3"/>
        <v>-0.22157650517446076</v>
      </c>
    </row>
    <row r="80" spans="1:10" ht="15">
      <c r="A80" s="24">
        <v>0.36</v>
      </c>
      <c r="B80" s="2">
        <f>(G$16*(A80^6))+(G$15*(A80^5))+(G$14*(A80^4))+(G$13*(A80^3))+(G$12*(A80^2))+(G$11*A80)+G$10</f>
        <v>0.011202617969049602</v>
      </c>
      <c r="C80" s="2">
        <f>(H$16*(A80^6))+(H$15*(A80^5))+(H$14*(A80^4))+(H$13*(A80^3))+(H$12*(A80^2))+(H$11*A80)+H$10</f>
        <v>-0.016784222208409603</v>
      </c>
      <c r="D80" s="1">
        <f>(G$16*6*(A80^5))+(G$15*5*(A80^4))+(G$14*4*(A80^3))+(G$13*3*(A80^2))+(G$12*2*(A80))+(G$11)</f>
        <v>-0.11498743849984</v>
      </c>
      <c r="E80" s="7">
        <f>(H$16*6*(A80^5))+(H$15*5*(A80^4))+(H$14*4*(A80^3))+(H$13*3*(A80^2))+(H$12*2*(A80))+(H$11)</f>
        <v>0.10906631440384</v>
      </c>
      <c r="F80" s="6">
        <f t="shared" si="0"/>
        <v>-0.0027908021196800005</v>
      </c>
      <c r="G80" s="32">
        <f t="shared" si="1"/>
        <v>-0.0029605620479999997</v>
      </c>
      <c r="H80" s="6">
        <f t="shared" si="2"/>
        <v>0.013993420088729603</v>
      </c>
      <c r="I80" s="2">
        <f t="shared" si="4"/>
        <v>-0.013993420088729603</v>
      </c>
      <c r="J80" s="32">
        <f t="shared" si="3"/>
        <v>-0.22405375290368001</v>
      </c>
    </row>
    <row r="81" spans="1:10" ht="15">
      <c r="A81" s="24">
        <v>0.355</v>
      </c>
      <c r="B81" s="2">
        <f>(G$16*(A81^6))+(G$15*(A81^5))+(G$14*(A81^4))+(G$13*(A81^3))+(G$12*(A81^2))+(G$11*A81)+G$10</f>
        <v>0.01178802169003118</v>
      </c>
      <c r="C81" s="2">
        <f>(H$16*(A81^6))+(H$15*(A81^5))+(H$14*(A81^4))+(H$13*(A81^3))+(H$12*(A81^2))+(H$11*A81)+H$10</f>
        <v>-0.01732520679851747</v>
      </c>
      <c r="D81" s="1">
        <f>(G$16*6*(A81^5))+(G$15*5*(A81^4))+(G$14*4*(A81^3))+(G$13*3*(A81^2))+(G$12*2*(A81))+(G$11)</f>
        <v>-0.11917729084443252</v>
      </c>
      <c r="E81" s="7">
        <f>(H$16*6*(A81^5))+(H$15*5*(A81^4))+(H$14*4*(A81^3))+(H$13*3*(A81^2))+(H$12*2*(A81))+(H$11)</f>
        <v>0.10731693162854188</v>
      </c>
      <c r="F81" s="6">
        <f t="shared" si="0"/>
        <v>-0.0027685925542431447</v>
      </c>
      <c r="G81" s="32">
        <f t="shared" si="1"/>
        <v>-0.00593017960794532</v>
      </c>
      <c r="H81" s="6">
        <f t="shared" si="2"/>
        <v>0.014556614244274325</v>
      </c>
      <c r="I81" s="2">
        <f t="shared" si="4"/>
        <v>-0.014556614244274325</v>
      </c>
      <c r="J81" s="32">
        <f t="shared" si="3"/>
        <v>-0.2264942224729744</v>
      </c>
    </row>
    <row r="82" spans="1:10" ht="15">
      <c r="A82" s="24">
        <v>0.35</v>
      </c>
      <c r="B82" s="2">
        <f>(G$16*(A82^6))+(G$15*(A82^5))+(G$14*(A82^4))+(G$13*(A82^3))+(G$12*(A82^2))+(G$11*A82)+G$10</f>
        <v>0.012394408943750004</v>
      </c>
      <c r="C82" s="2">
        <f>(H$16*(A82^6))+(H$15*(A82^5))+(H$14*(A82^4))+(H$13*(A82^3))+(H$12*(A82^2))+(H$11*A82)+H$10</f>
        <v>-0.01785728820156251</v>
      </c>
      <c r="D82" s="1">
        <f>(G$16*6*(A82^5))+(G$15*5*(A82^4))+(G$14*4*(A82^3))+(G$13*3*(A82^2))+(G$12*2*(A82))+(G$11)</f>
        <v>-0.12337800900000001</v>
      </c>
      <c r="E82" s="7">
        <f>(H$16*6*(A82^5))+(H$15*5*(A82^4))+(H$14*4*(A82^3))+(H$13*3*(A82^2))+(H$12*2*(A82))+(H$11)</f>
        <v>0.10550555431249996</v>
      </c>
      <c r="F82" s="6">
        <f t="shared" si="0"/>
        <v>-0.002731439628906252</v>
      </c>
      <c r="G82" s="32">
        <f t="shared" si="1"/>
        <v>-0.008936227343750026</v>
      </c>
      <c r="H82" s="6">
        <f t="shared" si="2"/>
        <v>0.015125848572656257</v>
      </c>
      <c r="I82" s="2">
        <f t="shared" si="4"/>
        <v>-0.015125848572656257</v>
      </c>
      <c r="J82" s="32">
        <f t="shared" si="3"/>
        <v>-0.22888356331249998</v>
      </c>
    </row>
    <row r="83" spans="1:10" ht="15">
      <c r="A83" s="24">
        <v>0.345</v>
      </c>
      <c r="B83" s="2">
        <f>(G$16*(A83^6))+(G$15*(A83^5))+(G$14*(A83^4))+(G$13*(A83^3))+(G$12*(A83^2))+(G$11*A83)+G$10</f>
        <v>0.013021792068625186</v>
      </c>
      <c r="C83" s="2">
        <f>(H$16*(A83^6))+(H$15*(A83^5))+(H$14*(A83^4))+(H$13*(A83^3))+(H$12*(A83^2))+(H$11*A83)+H$10</f>
        <v>-0.018380164149106787</v>
      </c>
      <c r="D83" s="1">
        <f>(G$16*6*(A83^5))+(G$15*5*(A83^4))+(G$14*4*(A83^3))+(G$13*3*(A83^2))+(G$12*2*(A83))+(G$11)</f>
        <v>-0.12757292594956754</v>
      </c>
      <c r="E83" s="7">
        <f>(H$16*6*(A83^5))+(H$15*5*(A83^4))+(H$14*4*(A83^3))+(H$13*3*(A83^2))+(H$12*2*(A83))+(H$11)</f>
        <v>0.10363526078577061</v>
      </c>
      <c r="F83" s="6">
        <f t="shared" si="0"/>
        <v>-0.0026791860402408003</v>
      </c>
      <c r="G83" s="32">
        <f t="shared" si="1"/>
        <v>-0.011968832581898466</v>
      </c>
      <c r="H83" s="6">
        <f t="shared" si="2"/>
        <v>0.015700978108865987</v>
      </c>
      <c r="I83" s="2">
        <f t="shared" si="4"/>
        <v>-0.015700978108865987</v>
      </c>
      <c r="J83" s="32">
        <f t="shared" si="3"/>
        <v>-0.23120818673533816</v>
      </c>
    </row>
    <row r="84" spans="1:10" ht="15">
      <c r="A84" s="24">
        <v>0.34</v>
      </c>
      <c r="B84" s="2">
        <f>(G$16*(A84^6))+(G$15*(A84^5))+(G$14*(A84^4))+(G$13*(A84^3))+(G$12*(A84^2))+(G$11*A84)+G$10</f>
        <v>0.013670101996057601</v>
      </c>
      <c r="C84" s="2">
        <f>(H$16*(A84^6))+(H$15*(A84^5))+(H$14*(A84^4))+(H$13*(A84^3))+(H$12*(A84^2))+(H$11*A84)+H$10</f>
        <v>-0.0188935477130176</v>
      </c>
      <c r="D84" s="1">
        <f>(G$16*6*(A84^5))+(G$15*5*(A84^4))+(G$14*4*(A84^3))+(G$13*3*(A84^2))+(G$12*2*(A84))+(G$11)</f>
        <v>-0.13174614380415994</v>
      </c>
      <c r="E84" s="7">
        <f>(H$16*6*(A84^5))+(H$15*5*(A84^4))+(H$14*4*(A84^3))+(H$13*3*(A84^2))+(H$12*2*(A84))+(H$11)</f>
        <v>0.10170910870016002</v>
      </c>
      <c r="F84" s="6">
        <f t="shared" si="0"/>
        <v>-0.0026117228584799992</v>
      </c>
      <c r="G84" s="32">
        <f t="shared" si="1"/>
        <v>-0.015018517551999962</v>
      </c>
      <c r="H84" s="6">
        <f t="shared" si="2"/>
        <v>0.0162818248545376</v>
      </c>
      <c r="I84" s="2">
        <f t="shared" si="4"/>
        <v>-0.0162818248545376</v>
      </c>
      <c r="J84" s="32">
        <f t="shared" si="3"/>
        <v>-0.23345525250431998</v>
      </c>
    </row>
    <row r="85" spans="1:10" ht="15">
      <c r="A85" s="24">
        <v>0.335</v>
      </c>
      <c r="B85" s="2">
        <f>(G$16*(A85^6))+(G$15*(A85^5))+(G$14*(A85^4))+(G$13*(A85^3))+(G$12*(A85^2))+(G$11*A85)+G$10</f>
        <v>0.014339192064590126</v>
      </c>
      <c r="C85" s="2">
        <f>(H$16*(A85^6))+(H$15*(A85^5))+(H$14*(A85^4))+(H$13*(A85^3))+(H$12*(A85^2))+(H$11*A85)+H$10</f>
        <v>-0.019397167199972982</v>
      </c>
      <c r="D85" s="1">
        <f>(G$16*6*(A85^5))+(G$15*5*(A85^4))+(G$14*4*(A85^3))+(G$13*3*(A85^2))+(G$12*2*(A85))+(G$11)</f>
        <v>-0.13588252121090255</v>
      </c>
      <c r="E85" s="7">
        <f>(H$16*6*(A85^5))+(H$15*5*(A85^4))+(H$14*4*(A85^3))+(H$13*3*(A85^2))+(H$12*2*(A85))+(H$11)</f>
        <v>0.09973013418794938</v>
      </c>
      <c r="F85" s="6">
        <f t="shared" si="0"/>
        <v>-0.0025289875676914285</v>
      </c>
      <c r="G85" s="32">
        <f t="shared" si="1"/>
        <v>-0.018076193511476588</v>
      </c>
      <c r="H85" s="6">
        <f t="shared" si="2"/>
        <v>0.016868179632281554</v>
      </c>
      <c r="I85" s="2">
        <f t="shared" si="4"/>
        <v>-0.016868179632281554</v>
      </c>
      <c r="J85" s="32">
        <f t="shared" si="3"/>
        <v>-0.23561265539885193</v>
      </c>
    </row>
    <row r="86" spans="1:10" ht="15">
      <c r="A86" s="24">
        <v>0.33</v>
      </c>
      <c r="B86" s="2">
        <f>(G$16*(A86^6))+(G$15*(A86^5))+(G$14*(A86^4))+(G$13*(A86^3))+(G$12*(A86^2))+(G$11*A86)+G$10</f>
        <v>0.0150288417711084</v>
      </c>
      <c r="C86" s="2">
        <f>(H$16*(A86^6))+(H$15*(A86^5))+(H$14*(A86^4))+(H$13*(A86^3))+(H$12*(A86^2))+(H$11*A86)+H$10</f>
        <v>-0.0198907660417609</v>
      </c>
      <c r="D86" s="1">
        <f>(G$16*6*(A86^5))+(G$15*5*(A86^4))+(G$14*4*(A86^3))+(G$13*3*(A86^2))+(G$12*2*(A86))+(G$11)</f>
        <v>-0.13996766076112</v>
      </c>
      <c r="E86" s="7">
        <f>(H$16*6*(A86^5))+(H$15*5*(A86^4))+(H$14*4*(A86^3))+(H$13*3*(A86^2))+(H$12*2*(A86))+(H$11)</f>
        <v>0.09770135102061998</v>
      </c>
      <c r="F86" s="6">
        <f t="shared" si="0"/>
        <v>-0.0024309621353262503</v>
      </c>
      <c r="G86" s="32">
        <f t="shared" si="1"/>
        <v>-0.021133154870250005</v>
      </c>
      <c r="H86" s="6">
        <f t="shared" si="2"/>
        <v>0.017459803906434652</v>
      </c>
      <c r="I86" s="2">
        <f t="shared" si="4"/>
        <v>-0.017459803906434652</v>
      </c>
      <c r="J86" s="32">
        <f t="shared" si="3"/>
        <v>-0.23766901178174</v>
      </c>
    </row>
    <row r="87" spans="1:10" ht="15">
      <c r="A87" s="24">
        <v>0.325</v>
      </c>
      <c r="B87" s="2">
        <f>(G$16*(A87^6))+(G$15*(A87^5))+(G$14*(A87^4))+(G$13*(A87^3))+(G$12*(A87^2))+(G$11*A87)+G$10</f>
        <v>0.015738760459082027</v>
      </c>
      <c r="C87" s="2">
        <f>(H$16*(A87^6))+(H$15*(A87^5))+(H$14*(A87^4))+(H$13*(A87^3))+(H$12*(A87^2))+(H$11*A87)+H$10</f>
        <v>-0.020374102681372068</v>
      </c>
      <c r="D87" s="1">
        <f>(G$16*6*(A87^5))+(G$15*5*(A87^4))+(G$14*4*(A87^3))+(G$13*3*(A87^2))+(G$12*2*(A87))+(G$11)</f>
        <v>-0.1439878963984375</v>
      </c>
      <c r="E87" s="7">
        <f>(H$16*6*(A87^5))+(H$15*5*(A87^4))+(H$14*4*(A87^3))+(H$13*3*(A87^2))+(H$12*2*(A87))+(H$11)</f>
        <v>0.09562574976757812</v>
      </c>
      <c r="F87" s="6">
        <f t="shared" si="0"/>
        <v>-0.0023176711111450206</v>
      </c>
      <c r="G87" s="32">
        <f t="shared" si="1"/>
        <v>-0.024181073315429694</v>
      </c>
      <c r="H87" s="6">
        <f t="shared" si="2"/>
        <v>0.018056431570227047</v>
      </c>
      <c r="I87" s="2">
        <f t="shared" si="4"/>
        <v>-0.018056431570227047</v>
      </c>
      <c r="J87" s="32">
        <f t="shared" si="3"/>
        <v>-0.23961364616601563</v>
      </c>
    </row>
    <row r="88" spans="1:10" ht="15">
      <c r="A88" s="24">
        <v>0.32</v>
      </c>
      <c r="B88" s="2">
        <f>(G$16*(A88^6))+(G$15*(A88^5))+(G$14*(A88^4))+(G$13*(A88^3))+(G$12*(A88^2))+(G$11*A88)+G$10</f>
        <v>0.016468590943846395</v>
      </c>
      <c r="C88" s="2">
        <f>(H$16*(A88^6))+(H$15*(A88^5))+(H$14*(A88^4))+(H$13*(A88^3))+(H$12*(A88^2))+(H$11*A88)+H$10</f>
        <v>-0.020846950454886402</v>
      </c>
      <c r="D88" s="1">
        <f>(G$16*6*(A88^5))+(G$15*5*(A88^4))+(G$14*4*(A88^3))+(G$13*3*(A88^2))+(G$12*2*(A88))+(G$11)</f>
        <v>-0.14793028082687998</v>
      </c>
      <c r="E88" s="7">
        <f>(H$16*6*(A88^5))+(H$15*5*(A88^4))+(H$14*4*(A88^3))+(H$13*3*(A88^2))+(H$12*2*(A88))+(H$11)</f>
        <v>0.09350629695488</v>
      </c>
      <c r="F88" s="6">
        <f t="shared" si="0"/>
        <v>-0.0021891797555200036</v>
      </c>
      <c r="G88" s="32">
        <f t="shared" si="1"/>
        <v>-0.02721199193599999</v>
      </c>
      <c r="H88" s="6">
        <f t="shared" si="2"/>
        <v>0.0186577706993664</v>
      </c>
      <c r="I88" s="2">
        <f t="shared" si="4"/>
        <v>-0.0186577706993664</v>
      </c>
      <c r="J88" s="32">
        <f t="shared" si="3"/>
        <v>-0.24143657778175998</v>
      </c>
    </row>
    <row r="89" spans="1:10" ht="15">
      <c r="A89" s="24">
        <v>0.315</v>
      </c>
      <c r="B89" s="2">
        <f>(G$16*(A89^6))+(G$15*(A89^5))+(G$14*(A89^4))+(G$13*(A89^3))+(G$12*(A89^2))+(G$11*A89)+G$10</f>
        <v>0.017217913074924873</v>
      </c>
      <c r="C89" s="2">
        <f>(H$16*(A89^6))+(H$15*(A89^5))+(H$14*(A89^4))+(H$13*(A89^3))+(H$12*(A89^2))+(H$11*A89)+H$10</f>
        <v>-0.021309097469153042</v>
      </c>
      <c r="D89" s="1">
        <f>(G$16*6*(A89^5))+(G$15*5*(A89^4))+(G$14*4*(A89^3))+(G$13*3*(A89^2))+(G$12*2*(A89))+(G$11)</f>
        <v>-0.1517825729189725</v>
      </c>
      <c r="E89" s="7">
        <f>(H$16*6*(A89^5))+(H$15*5*(A89^4))+(H$14*4*(A89^3))+(H$13*3*(A89^2))+(H$12*2*(A89))+(H$11)</f>
        <v>0.09134593422395687</v>
      </c>
      <c r="F89" s="6">
        <f t="shared" si="0"/>
        <v>-0.0020455921971140843</v>
      </c>
      <c r="G89" s="32">
        <f t="shared" si="1"/>
        <v>-0.03021831934750782</v>
      </c>
      <c r="H89" s="6">
        <f t="shared" si="2"/>
        <v>0.019263505272038958</v>
      </c>
      <c r="I89" s="2">
        <f t="shared" si="4"/>
        <v>-0.019263505272038958</v>
      </c>
      <c r="J89" s="32">
        <f t="shared" si="3"/>
        <v>-0.24312850714292938</v>
      </c>
    </row>
    <row r="90" spans="1:10" ht="15">
      <c r="A90" s="24">
        <v>0.31</v>
      </c>
      <c r="B90" s="2">
        <f>(G$16*(A90^6))+(G$15*(A90^5))+(G$14*(A90^4))+(G$13*(A90^3))+(G$12*(A90^2))+(G$11*A90)+G$10</f>
        <v>0.017986247235391606</v>
      </c>
      <c r="C90" s="2">
        <f>(H$16*(A90^6))+(H$15*(A90^5))+(H$14*(A90^4))+(H$13*(A90^3))+(H$12*(A90^2))+(H$11*A90)+H$10</f>
        <v>-0.021760346475264102</v>
      </c>
      <c r="D90" s="1">
        <f>(G$16*6*(A90^5))+(G$15*5*(A90^4))+(G$14*4*(A90^3))+(G$13*3*(A90^2))+(G$12*2*(A90))+(G$11)</f>
        <v>-0.15553322512384</v>
      </c>
      <c r="E90" s="7">
        <f>(H$16*6*(A90^5))+(H$15*5*(A90^4))+(H$14*4*(A90^3))+(H$13*3*(A90^2))+(H$12*2*(A90))+(H$11)</f>
        <v>0.08914757749033998</v>
      </c>
      <c r="F90" s="6">
        <f t="shared" si="0"/>
        <v>-0.0018870496199362482</v>
      </c>
      <c r="G90" s="32">
        <f t="shared" si="1"/>
        <v>-0.033192823816750004</v>
      </c>
      <c r="H90" s="6">
        <f t="shared" si="2"/>
        <v>0.019873296855327856</v>
      </c>
      <c r="I90" s="2">
        <f t="shared" si="4"/>
        <v>-0.019873296855327856</v>
      </c>
      <c r="J90" s="32">
        <f t="shared" si="3"/>
        <v>-0.24468080261417996</v>
      </c>
    </row>
    <row r="91" spans="1:10" ht="15">
      <c r="A91" s="24">
        <v>0.305</v>
      </c>
      <c r="B91" s="2">
        <f>(G$16*(A91^6))+(G$15*(A91^5))+(G$14*(A91^4))+(G$13*(A91^3))+(G$12*(A91^2))+(G$11*A91)+G$10</f>
        <v>0.01877305777827469</v>
      </c>
      <c r="C91" s="2">
        <f>(H$16*(A91^6))+(H$15*(A91^5))+(H$14*(A91^4))+(H$13*(A91^3))+(H$12*(A91^2))+(H$11*A91)+H$10</f>
        <v>-0.022200514737821912</v>
      </c>
      <c r="D91" s="1">
        <f>(G$16*6*(A91^5))+(G$15*5*(A91^4))+(G$14*4*(A91^3))+(G$13*3*(A91^2))+(G$12*2*(A91))+(G$11)</f>
        <v>-0.15917137087530756</v>
      </c>
      <c r="E91" s="7">
        <f>(H$16*6*(A91^5))+(H$15*5*(A91^4))+(H$14*4*(A91^3))+(H$13*3*(A91^2))+(H$12*2*(A91))+(H$11)</f>
        <v>0.08691411610238561</v>
      </c>
      <c r="F91" s="6">
        <f t="shared" si="0"/>
        <v>-0.001713728479773611</v>
      </c>
      <c r="G91" s="32">
        <f t="shared" si="1"/>
        <v>-0.03612862738646097</v>
      </c>
      <c r="H91" s="6">
        <f t="shared" si="2"/>
        <v>0.0204867862580483</v>
      </c>
      <c r="I91" s="2">
        <f t="shared" si="4"/>
        <v>-0.0204867862580483</v>
      </c>
      <c r="J91" s="32">
        <f t="shared" si="3"/>
        <v>-0.24608548697769317</v>
      </c>
    </row>
    <row r="92" spans="1:10" ht="15">
      <c r="A92" s="24">
        <v>0.3</v>
      </c>
      <c r="B92" s="2">
        <f>(G$16*(A92^6))+(G$15*(A92^5))+(G$14*(A92^4))+(G$13*(A92^3))+(G$12*(A92^2))+(G$11*A92)+G$10</f>
        <v>0.019577756400000007</v>
      </c>
      <c r="C92" s="2">
        <f>(H$16*(A92^6))+(H$15*(A92^5))+(H$14*(A92^4))+(H$13*(A92^3))+(H$12*(A92^2))+(H$11*A92)+H$10</f>
        <v>-0.022629433900000002</v>
      </c>
      <c r="D92" s="1">
        <f>(G$16*6*(A92^5))+(G$15*5*(A92^4))+(G$14*4*(A92^3))+(G$13*3*(A92^2))+(G$12*2*(A92))+(G$11)</f>
        <v>-0.162686812</v>
      </c>
      <c r="E92" s="7">
        <f>(H$16*6*(A92^5))+(H$15*5*(A92^4))+(H$14*4*(A92^3))+(H$13*3*(A92^2))+(H$12*2*(A92))+(H$11)</f>
        <v>0.08464841199999999</v>
      </c>
      <c r="F92" s="6">
        <f t="shared" si="0"/>
        <v>-0.0015258387499999977</v>
      </c>
      <c r="G92" s="32">
        <f t="shared" si="1"/>
        <v>-0.0390192</v>
      </c>
      <c r="H92" s="6">
        <f t="shared" si="2"/>
        <v>0.021103595150000005</v>
      </c>
      <c r="I92" s="2">
        <f t="shared" si="4"/>
        <v>-0.021103595150000005</v>
      </c>
      <c r="J92" s="32">
        <f t="shared" si="3"/>
        <v>-0.24733522399999996</v>
      </c>
    </row>
    <row r="93" spans="1:10" ht="15">
      <c r="A93" s="24">
        <v>0.295</v>
      </c>
      <c r="B93" s="2">
        <f>(G$16*(A93^6))+(G$15*(A93^5))+(G$14*(A93^4))+(G$13*(A93^3))+(G$12*(A93^2))+(G$11*A93)+G$10</f>
        <v>0.02039970545087544</v>
      </c>
      <c r="C93" s="2">
        <f>(H$16*(A93^6))+(H$15*(A93^5))+(H$14*(A93^4))+(H$13*(A93^3))+(H$12*(A93^2))+(H$11*A93)+H$10</f>
        <v>-0.02304694984439766</v>
      </c>
      <c r="D93" s="1">
        <f>(G$16*6*(A93^5))+(G$15*5*(A93^4))+(G$14*4*(A93^3))+(G$13*3*(A93^2))+(G$12*2*(A93))+(G$11)</f>
        <v>-0.1660700061254425</v>
      </c>
      <c r="E93" s="7">
        <f>(H$16*6*(A93^5))+(H$15*5*(A93^4))+(H$14*4*(A93^3))+(H$13*3*(A93^2))+(H$12*2*(A93))+(H$11)</f>
        <v>0.08235329887336436</v>
      </c>
      <c r="F93" s="6">
        <f t="shared" si="0"/>
        <v>-0.0013236221967611109</v>
      </c>
      <c r="G93" s="32">
        <f t="shared" si="1"/>
        <v>-0.041858353626039076</v>
      </c>
      <c r="H93" s="6">
        <f t="shared" si="2"/>
        <v>0.02172332764763655</v>
      </c>
      <c r="I93" s="2">
        <f t="shared" si="4"/>
        <v>-0.02172332764763655</v>
      </c>
      <c r="J93" s="32">
        <f t="shared" si="3"/>
        <v>-0.24842330499880688</v>
      </c>
    </row>
    <row r="94" spans="1:10" ht="15">
      <c r="A94" s="24">
        <v>0.29</v>
      </c>
      <c r="B94" s="2">
        <f>(G$16*(A94^6))+(G$15*(A94^5))+(G$14*(A94^4))+(G$13*(A94^3))+(G$12*(A94^2))+(G$11*A94)+G$10</f>
        <v>0.021238221182615605</v>
      </c>
      <c r="C94" s="2">
        <f>(H$16*(A94^6))+(H$15*(A94^5))+(H$14*(A94^4))+(H$13*(A94^3))+(H$12*(A94^2))+(H$11*A94)+H$10</f>
        <v>-0.0234529225496881</v>
      </c>
      <c r="D94" s="1">
        <f>(G$16*6*(A94^5))+(G$15*5*(A94^4))+(G$14*4*(A94^3))+(G$13*3*(A94^2))+(G$12*2*(A94))+(G$11)</f>
        <v>-0.16931205408816</v>
      </c>
      <c r="E94" s="7">
        <f>(H$16*6*(A94^5))+(H$15*5*(A94^4))+(H$14*4*(A94^3))+(H$13*3*(A94^2))+(H$12*2*(A94))+(H$11)</f>
        <v>0.08003158132165998</v>
      </c>
      <c r="F94" s="6">
        <f t="shared" si="0"/>
        <v>-0.0011073506835362484</v>
      </c>
      <c r="G94" s="32">
        <f t="shared" si="1"/>
        <v>-0.04464023638325001</v>
      </c>
      <c r="H94" s="6">
        <f t="shared" si="2"/>
        <v>0.022345571866151853</v>
      </c>
      <c r="I94" s="2">
        <f t="shared" si="4"/>
        <v>-0.022345571866151853</v>
      </c>
      <c r="J94" s="32">
        <f t="shared" si="3"/>
        <v>-0.24934363540981996</v>
      </c>
    </row>
    <row r="95" spans="1:10" ht="15">
      <c r="A95" s="24">
        <v>0.285</v>
      </c>
      <c r="B95" s="2">
        <f>(G$16*(A95^6))+(G$15*(A95^5))+(G$14*(A95^4))+(G$13*(A95^3))+(G$12*(A95^2))+(G$11*A95)+G$10</f>
        <v>0.022092576932907143</v>
      </c>
      <c r="C95" s="2">
        <f>(H$16*(A95^6))+(H$15*(A95^5))+(H$14*(A95^4))+(H$13*(A95^3))+(H$12*(A95^2))+(H$11*A95)+H$10</f>
        <v>-0.023847225943060296</v>
      </c>
      <c r="D95" s="1">
        <f>(G$16*6*(A95^5))+(G$15*5*(A95^4))+(G$14*4*(A95^3))+(G$13*3*(A95^2))+(G$12*2*(A95))+(G$11)</f>
        <v>-0.17240468734177752</v>
      </c>
      <c r="E95" s="7">
        <f>(H$16*6*(A95^5))+(H$15*5*(A95^4))+(H$14*4*(A95^3))+(H$13*3*(A95^2))+(H$12*2*(A95))+(H$11)</f>
        <v>0.07768603401179311</v>
      </c>
      <c r="F95" s="6">
        <f t="shared" si="0"/>
        <v>-0.0008773245050765766</v>
      </c>
      <c r="G95" s="32">
        <f t="shared" si="1"/>
        <v>-0.04735932666499221</v>
      </c>
      <c r="H95" s="6">
        <f t="shared" si="2"/>
        <v>0.02296990143798372</v>
      </c>
      <c r="I95" s="2">
        <f t="shared" si="4"/>
        <v>-0.02296990143798372</v>
      </c>
      <c r="J95" s="32">
        <f t="shared" si="3"/>
        <v>-0.25009072135357063</v>
      </c>
    </row>
    <row r="96" spans="1:10" ht="15">
      <c r="A96" s="24">
        <v>0.28</v>
      </c>
      <c r="B96" s="2">
        <f>(G$16*(A96^6))+(G$15*(A96^5))+(G$14*(A96^4))+(G$13*(A96^3))+(G$12*(A96^2))+(G$11*A96)+G$10</f>
        <v>0.022962006247014402</v>
      </c>
      <c r="C96" s="2">
        <f>(H$16*(A96^6))+(H$15*(A96^5))+(H$14*(A96^4))+(H$13*(A96^3))+(H$12*(A96^2))+(H$11*A96)+H$10</f>
        <v>-0.0242297477484544</v>
      </c>
      <c r="D96" s="1">
        <f>(G$16*6*(A96^5))+(G$15*5*(A96^4))+(G$14*4*(A96^3))+(G$13*3*(A96^2))+(G$12*2*(A96))+(G$11)</f>
        <v>-0.17534025536512</v>
      </c>
      <c r="E96" s="7">
        <f>(H$16*6*(A96^5))+(H$15*5*(A96^4))+(H$14*4*(A96^3))+(H$13*3*(A96^2))+(H$12*2*(A96))+(H$11)</f>
        <v>0.07531940083711999</v>
      </c>
      <c r="F96" s="6">
        <f t="shared" si="0"/>
        <v>-0.0006338707507199982</v>
      </c>
      <c r="G96" s="32">
        <f t="shared" si="1"/>
        <v>-0.050010427264</v>
      </c>
      <c r="H96" s="6">
        <f t="shared" si="2"/>
        <v>0.0235958769977344</v>
      </c>
      <c r="I96" s="2">
        <f t="shared" si="4"/>
        <v>-0.0235958769977344</v>
      </c>
      <c r="J96" s="32">
        <f t="shared" si="3"/>
        <v>-0.25065965620223996</v>
      </c>
    </row>
    <row r="97" spans="1:10" ht="15">
      <c r="A97" s="24">
        <v>0.275</v>
      </c>
      <c r="B97" s="2">
        <f>(G$16*(A97^6))+(G$15*(A97^5))+(G$14*(A97^4))+(G$13*(A97^3))+(G$12*(A97^2))+(G$11*A97)+G$10</f>
        <v>0.02384570593642578</v>
      </c>
      <c r="C97" s="2">
        <f>(H$16*(A97^6))+(H$15*(A97^5))+(H$14*(A97^4))+(H$13*(A97^3))+(H$12*(A97^2))+(H$11*A97)+H$10</f>
        <v>-0.02460038933059082</v>
      </c>
      <c r="D97" s="1">
        <f>(G$16*6*(A97^5))+(G$15*5*(A97^4))+(G$14*4*(A97^3))+(G$13*3*(A97^2))+(G$12*2*(A97))+(G$11)</f>
        <v>-0.17811171307031248</v>
      </c>
      <c r="E97" s="7">
        <f>(H$16*6*(A97^5))+(H$15*5*(A97^4))+(H$14*4*(A97^3))+(H$13*3*(A97^2))+(H$12*2*(A97))+(H$11)</f>
        <v>0.07293439407617187</v>
      </c>
      <c r="F97" s="6">
        <f t="shared" si="0"/>
        <v>-0.00037734169708251997</v>
      </c>
      <c r="G97" s="32">
        <f t="shared" si="1"/>
        <v>-0.052588659497070304</v>
      </c>
      <c r="H97" s="6">
        <f t="shared" si="2"/>
        <v>0.0242230476335083</v>
      </c>
      <c r="I97" s="2">
        <f t="shared" si="4"/>
        <v>-0.0242230476335083</v>
      </c>
      <c r="J97" s="32">
        <f t="shared" si="3"/>
        <v>-0.25104610714648434</v>
      </c>
    </row>
    <row r="98" spans="1:10" ht="15">
      <c r="A98" s="24">
        <v>0.27</v>
      </c>
      <c r="B98" s="2">
        <f>(G$16*(A98^6))+(G$15*(A98^5))+(G$14*(A98^4))+(G$13*(A98^3))+(G$12*(A98^2))+(G$11*A98)+G$10</f>
        <v>0.024742839074540404</v>
      </c>
      <c r="C98" s="2">
        <f>(H$16*(A98^6))+(H$15*(A98^5))+(H$14*(A98^4))+(H$13*(A98^3))+(H$12*(A98^2))+(H$11*A98)+H$10</f>
        <v>-0.0249590655347929</v>
      </c>
      <c r="D98" s="1">
        <f>(G$16*6*(A98^5))+(G$15*5*(A98^4))+(G$14*4*(A98^3))+(G$13*3*(A98^2))+(G$12*2*(A98))+(G$11)</f>
        <v>-0.18071260821087998</v>
      </c>
      <c r="E98" s="7">
        <f>(H$16*6*(A98^5))+(H$15*5*(A98^4))+(H$14*4*(A98^3))+(H$13*3*(A98^2))+(H$12*2*(A98))+(H$11)</f>
        <v>0.07053369355137998</v>
      </c>
      <c r="F98" s="6">
        <f t="shared" si="0"/>
        <v>-0.00010811323012624788</v>
      </c>
      <c r="G98" s="32">
        <f t="shared" si="1"/>
        <v>-0.05508945732975</v>
      </c>
      <c r="H98" s="6">
        <f t="shared" si="2"/>
        <v>0.024850952304666652</v>
      </c>
      <c r="I98" s="2">
        <f t="shared" si="4"/>
        <v>-0.024850952304666652</v>
      </c>
      <c r="J98" s="32">
        <f t="shared" si="3"/>
        <v>-0.2512463017622599</v>
      </c>
    </row>
    <row r="99" spans="1:10" ht="15">
      <c r="A99" s="24">
        <v>0.265</v>
      </c>
      <c r="B99" s="2">
        <f>(G$16*(A99^6))+(G$15*(A99^5))+(G$14*(A99^4))+(G$13*(A99^3))+(G$12*(A99^2))+(G$11*A99)+G$10</f>
        <v>0.025652537929395383</v>
      </c>
      <c r="C99" s="2">
        <f>(H$16*(A99^6))+(H$15*(A99^5))+(H$14*(A99^4))+(H$13*(A99^3))+(H$12*(A99^2))+(H$11*A99)+H$10</f>
        <v>-0.02530570452260323</v>
      </c>
      <c r="D99" s="1">
        <f>(G$16*6*(A99^5))+(G$15*5*(A99^4))+(G$14*4*(A99^3))+(G$13*3*(A99^2))+(G$12*2*(A99))+(G$11)</f>
        <v>-0.1831370687898475</v>
      </c>
      <c r="E99" s="7">
        <f>(H$16*6*(A99^5))+(H$15*5*(A99^4))+(H$14*4*(A99^3))+(H$13*3*(A99^2))+(H$12*2*(A99))+(H$11)</f>
        <v>0.06811994578780062</v>
      </c>
      <c r="F99" s="6">
        <f t="shared" si="0"/>
        <v>0.00017341670339607665</v>
      </c>
      <c r="G99" s="32">
        <f t="shared" si="1"/>
        <v>-0.057508561501023445</v>
      </c>
      <c r="H99" s="6">
        <f t="shared" si="2"/>
        <v>0.025479121225999306</v>
      </c>
      <c r="I99" s="2">
        <f t="shared" si="4"/>
        <v>-0.025479121225999306</v>
      </c>
      <c r="J99" s="32">
        <f t="shared" si="3"/>
        <v>-0.25125701457764815</v>
      </c>
    </row>
    <row r="100" spans="1:10" ht="15">
      <c r="A100" s="24">
        <v>0.26</v>
      </c>
      <c r="B100" s="2">
        <f>(G$16*(A100^6))+(G$15*(A100^5))+(G$14*(A100^4))+(G$13*(A100^3))+(G$12*(A100^2))+(G$11*A100)+G$10</f>
        <v>0.026573906833433608</v>
      </c>
      <c r="C100" s="2">
        <f>(H$16*(A100^6))+(H$15*(A100^5))+(H$14*(A100^4))+(H$13*(A100^3))+(H$12*(A100^2))+(H$11*A100)+H$10</f>
        <v>-0.0256402476031936</v>
      </c>
      <c r="D100" s="1">
        <f>(G$16*6*(A100^5))+(G$15*5*(A100^4))+(G$14*4*(A100^3))+(G$13*3*(A100^2))+(G$12*2*(A100))+(G$11)</f>
        <v>-0.18537979046784</v>
      </c>
      <c r="E100" s="7">
        <f>(H$16*6*(A100^5))+(H$15*5*(A100^4))+(H$14*4*(A100^3))+(H$13*3*(A100^2))+(H$12*2*(A100))+(H$11)</f>
        <v>0.06569576317184</v>
      </c>
      <c r="F100" s="6">
        <f t="shared" si="0"/>
        <v>0.00046682961512000375</v>
      </c>
      <c r="G100" s="32">
        <f t="shared" si="1"/>
        <v>-0.059842013648</v>
      </c>
      <c r="H100" s="6">
        <f t="shared" si="2"/>
        <v>0.026107077218313603</v>
      </c>
      <c r="I100" s="2">
        <f t="shared" si="4"/>
        <v>-0.026107077218313603</v>
      </c>
      <c r="J100" s="32">
        <f t="shared" si="3"/>
        <v>-0.25107555363968004</v>
      </c>
    </row>
    <row r="101" spans="1:10" ht="15">
      <c r="A101" s="24">
        <v>0.255</v>
      </c>
      <c r="B101" s="2">
        <f>(G$16*(A101^6))+(G$15*(A101^5))+(G$14*(A101^4))+(G$13*(A101^3))+(G$12*(A101^2))+(G$11*A101)+G$10</f>
        <v>0.027506024990311934</v>
      </c>
      <c r="C101" s="2">
        <f>(H$16*(A101^6))+(H$15*(A101^5))+(H$14*(A101^4))+(H$13*(A101^3))+(H$12*(A101^2))+(H$11*A101)+H$10</f>
        <v>-0.025962649060568534</v>
      </c>
      <c r="D101" s="1">
        <f>(G$16*6*(A101^5))+(G$15*5*(A101^4))+(G$14*4*(A101^3))+(G$13*3*(A101^2))+(G$12*2*(A101))+(G$11)</f>
        <v>-0.18743602397118253</v>
      </c>
      <c r="E101" s="7">
        <f>(H$16*6*(A101^5))+(H$15*5*(A101^4))+(H$14*4*(A101^3))+(H$13*3*(A101^2))+(H$12*2*(A101))+(H$11)</f>
        <v>0.06326372310997937</v>
      </c>
      <c r="F101" s="6">
        <f t="shared" si="0"/>
        <v>0.0007716879648717</v>
      </c>
      <c r="G101" s="32">
        <f t="shared" si="1"/>
        <v>-0.06208615043060158</v>
      </c>
      <c r="H101" s="6">
        <f t="shared" si="2"/>
        <v>0.026734337025440234</v>
      </c>
      <c r="I101" s="2">
        <f t="shared" si="4"/>
        <v>-0.026734337025440234</v>
      </c>
      <c r="J101" s="32">
        <f t="shared" si="3"/>
        <v>-0.2506997470811619</v>
      </c>
    </row>
    <row r="102" spans="1:10" ht="15">
      <c r="A102" s="24">
        <v>0.25</v>
      </c>
      <c r="B102" s="2">
        <f>(G$16*(A102^6))+(G$15*(A102^5))+(G$14*(A102^4))+(G$13*(A102^3))+(G$12*(A102^2))+(G$11*A102)+G$10</f>
        <v>0.028447949218750004</v>
      </c>
      <c r="C102" s="2">
        <f>(H$16*(A102^6))+(H$15*(A102^5))+(H$14*(A102^4))+(H$13*(A102^3))+(H$12*(A102^2))+(H$11*A102)+H$10</f>
        <v>-0.026272875976562502</v>
      </c>
      <c r="D102" s="1">
        <f>(G$16*6*(A102^5))+(G$15*5*(A102^4))+(G$14*4*(A102^3))+(G$13*3*(A102^2))+(G$12*2*(A102))+(G$11)</f>
        <v>-0.18930156250000002</v>
      </c>
      <c r="E102" s="7">
        <f>(H$16*6*(A102^5))+(H$15*5*(A102^4))+(H$14*4*(A102^3))+(H$13*3*(A102^2))+(H$12*2*(A102))+(H$11)</f>
        <v>0.060826367187499994</v>
      </c>
      <c r="F102" s="6">
        <f t="shared" si="0"/>
        <v>0.0010875366210937511</v>
      </c>
      <c r="G102" s="32">
        <f t="shared" si="1"/>
        <v>-0.06423759765625</v>
      </c>
      <c r="H102" s="6">
        <f t="shared" si="2"/>
        <v>0.02736041259765625</v>
      </c>
      <c r="I102" s="2">
        <f t="shared" si="4"/>
        <v>-0.02736041259765625</v>
      </c>
      <c r="J102" s="32">
        <f t="shared" si="3"/>
        <v>-0.25012792968750003</v>
      </c>
    </row>
    <row r="103" spans="1:10" ht="15">
      <c r="A103" s="24">
        <v>0.245</v>
      </c>
      <c r="B103" s="2">
        <f>(G$16*(A103^6))+(G$15*(A103^5))+(G$14*(A103^4))+(G$13*(A103^3))+(G$12*(A103^2))+(G$11*A103)+G$10</f>
        <v>0.029398716633419433</v>
      </c>
      <c r="C103" s="2">
        <f>(H$16*(A103^6))+(H$15*(A103^5))+(H$14*(A103^4))+(H$13*(A103^3))+(H$12*(A103^2))+(H$11*A103)+H$10</f>
        <v>-0.02657090804963072</v>
      </c>
      <c r="D103" s="1">
        <f>(G$16*6*(A103^5))+(G$15*5*(A103^4))+(G$14*4*(A103^3))+(G$13*3*(A103^2))+(G$12*2*(A103))+(G$11)</f>
        <v>-0.19097272913631752</v>
      </c>
      <c r="E103" s="7">
        <f>(H$16*6*(A103^5))+(H$15*5*(A103^4))+(H$14*4*(A103^3))+(H$13*3*(A103^2))+(H$12*2*(A103))+(H$11)</f>
        <v>0.05838620032720812</v>
      </c>
      <c r="F103" s="6">
        <f t="shared" si="0"/>
        <v>0.0014139042918943565</v>
      </c>
      <c r="G103" s="32">
        <f t="shared" si="1"/>
        <v>-0.0662932644045547</v>
      </c>
      <c r="H103" s="6">
        <f t="shared" si="2"/>
        <v>0.027984812341525077</v>
      </c>
      <c r="I103" s="2">
        <f t="shared" si="4"/>
        <v>-0.027984812341525077</v>
      </c>
      <c r="J103" s="32">
        <f t="shared" si="3"/>
        <v>-0.24935892946352564</v>
      </c>
    </row>
    <row r="104" spans="1:10" ht="15">
      <c r="A104" s="24">
        <v>0.24</v>
      </c>
      <c r="B104" s="2">
        <f>(G$16*(A104^6))+(G$15*(A104^5))+(G$14*(A104^4))+(G$13*(A104^3))+(G$12*(A104^2))+(G$11*A104)+G$10</f>
        <v>0.030357347262873605</v>
      </c>
      <c r="C104" s="2">
        <f>(H$16*(A104^6))+(H$15*(A104^5))+(H$14*(A104^4))+(H$13*(A104^3))+(H$12*(A104^2))+(H$11*A104)+H$10</f>
        <v>-0.0268567374094336</v>
      </c>
      <c r="D104" s="1">
        <f>(G$16*6*(A104^5))+(G$15*5*(A104^4))+(G$14*4*(A104^3))+(G$13*3*(A104^2))+(G$12*2*(A104))+(G$11)</f>
        <v>-0.19244636425216</v>
      </c>
      <c r="E104" s="7">
        <f>(H$16*6*(A104^5))+(H$15*5*(A104^4))+(H$14*4*(A104^3))+(H$13*3*(A104^2))+(H$12*2*(A104))+(H$11)</f>
        <v>0.05594568994815999</v>
      </c>
      <c r="F104" s="6">
        <f t="shared" si="0"/>
        <v>0.0017503049267200022</v>
      </c>
      <c r="G104" s="32">
        <f t="shared" si="1"/>
        <v>-0.068250337152</v>
      </c>
      <c r="H104" s="6">
        <f t="shared" si="2"/>
        <v>0.028607042336153604</v>
      </c>
      <c r="I104" s="2">
        <f t="shared" si="4"/>
        <v>-0.028607042336153604</v>
      </c>
      <c r="J104" s="32">
        <f t="shared" si="3"/>
        <v>-0.24839205420031998</v>
      </c>
    </row>
    <row r="105" spans="1:10" ht="15">
      <c r="A105" s="24">
        <v>0.235</v>
      </c>
      <c r="B105" s="2">
        <f>(G$16*(A105^6))+(G$15*(A105^5))+(G$14*(A105^4))+(G$13*(A105^3))+(G$12*(A105^2))+(G$11*A105)+G$10</f>
        <v>0.03132284660451788</v>
      </c>
      <c r="C105" s="2">
        <f>(H$16*(A105^6))+(H$15*(A105^5))+(H$14*(A105^4))+(H$13*(A105^3))+(H$12*(A105^2))+(H$11*A105)+H$10</f>
        <v>-0.027130368427214797</v>
      </c>
      <c r="D105" s="1">
        <f>(G$16*6*(A105^5))+(G$15*5*(A105^4))+(G$14*4*(A105^3))+(G$13*3*(A105^2))+(G$12*2*(A105))+(G$11)</f>
        <v>-0.1937198129176525</v>
      </c>
      <c r="E105" s="7">
        <f>(H$16*6*(A105^5))+(H$15*5*(A105^4))+(H$14*4*(A105^3))+(H$13*3*(A105^2))+(H$12*2*(A105))+(H$11)</f>
        <v>0.05350726512438686</v>
      </c>
      <c r="F105" s="6">
        <f t="shared" si="0"/>
        <v>0.0020962390886515424</v>
      </c>
      <c r="G105" s="32">
        <f t="shared" si="1"/>
        <v>-0.07010627389663282</v>
      </c>
      <c r="H105" s="6">
        <f t="shared" si="2"/>
        <v>0.029226607515866337</v>
      </c>
      <c r="I105" s="2">
        <f t="shared" si="4"/>
        <v>-0.029226607515866337</v>
      </c>
      <c r="J105" s="32">
        <f t="shared" si="3"/>
        <v>-0.24722707804203936</v>
      </c>
    </row>
    <row r="106" spans="1:10" ht="15">
      <c r="A106" s="24">
        <v>0.23</v>
      </c>
      <c r="B106" s="2">
        <f>(G$16*(A106^6))+(G$15*(A106^5))+(G$14*(A106^4))+(G$13*(A106^3))+(G$12*(A106^2))+(G$11*A106)+G$10</f>
        <v>0.0322942081166204</v>
      </c>
      <c r="C106" s="2">
        <f>(H$16*(A106^6))+(H$15*(A106^5))+(H$14*(A106^4))+(H$13*(A106^3))+(H$12*(A106^2))+(H$11*A106)+H$10</f>
        <v>-0.0273918175219729</v>
      </c>
      <c r="D106" s="1">
        <f>(G$16*6*(A106^5))+(G$15*5*(A106^4))+(G$14*4*(A106^3))+(G$13*3*(A106^2))+(G$12*2*(A106))+(G$11)</f>
        <v>-0.19479091230912002</v>
      </c>
      <c r="E106" s="7">
        <f>(H$16*6*(A106^5))+(H$15*5*(A106^4))+(H$14*4*(A106^3))+(H$13*3*(A106^2))+(H$12*2*(A106))+(H$11)</f>
        <v>0.05107331574361999</v>
      </c>
      <c r="F106" s="6">
        <f t="shared" si="0"/>
        <v>0.0024511952973237487</v>
      </c>
      <c r="G106" s="32">
        <f t="shared" si="1"/>
        <v>-0.07185879828275002</v>
      </c>
      <c r="H106" s="6">
        <f t="shared" si="2"/>
        <v>0.02984301281929665</v>
      </c>
      <c r="I106" s="2">
        <f t="shared" si="4"/>
        <v>-0.02984301281929665</v>
      </c>
      <c r="J106" s="32">
        <f t="shared" si="3"/>
        <v>-0.24586422805274</v>
      </c>
    </row>
    <row r="107" spans="1:10" ht="15">
      <c r="A107" s="24">
        <v>0.225</v>
      </c>
      <c r="B107" s="2">
        <f>(G$16*(A107^6))+(G$15*(A107^5))+(G$14*(A107^4))+(G$13*(A107^3))+(G$12*(A107^2))+(G$11*A107)+G$10</f>
        <v>0.033270415647363286</v>
      </c>
      <c r="C107" s="2">
        <f>(H$16*(A107^6))+(H$15*(A107^5))+(H$14*(A107^4))+(H$13*(A107^3))+(H$12*(A107^2))+(H$11*A107)+H$10</f>
        <v>-0.02764111296242676</v>
      </c>
      <c r="D107" s="1">
        <f>(G$16*6*(A107^5))+(G$15*5*(A107^4))+(G$14*4*(A107^3))+(G$13*3*(A107^2))+(G$12*2*(A107))+(G$11)</f>
        <v>-0.19565797911718752</v>
      </c>
      <c r="E107" s="7">
        <f>(H$16*6*(A107^5))+(H$15*5*(A107^4))+(H$14*4*(A107^3))+(H$13*3*(A107^2))+(H$12*2*(A107))+(H$11)</f>
        <v>0.04864619166601562</v>
      </c>
      <c r="F107" s="6">
        <f t="shared" si="0"/>
        <v>0.0028146513424682634</v>
      </c>
      <c r="G107" s="32">
        <f t="shared" si="1"/>
        <v>-0.07350589372558594</v>
      </c>
      <c r="H107" s="6">
        <f t="shared" si="2"/>
        <v>0.030455764304895022</v>
      </c>
      <c r="I107" s="2">
        <f t="shared" si="4"/>
        <v>-0.030455764304895022</v>
      </c>
      <c r="J107" s="32">
        <f t="shared" si="3"/>
        <v>-0.24430417078320316</v>
      </c>
    </row>
    <row r="108" spans="1:10" ht="15">
      <c r="A108" s="24">
        <v>0.22</v>
      </c>
      <c r="B108" s="2">
        <f>(G$16*(A108^6))+(G$15*(A108^5))+(G$14*(A108^4))+(G$13*(A108^3))+(G$12*(A108^2))+(G$11*A108)+G$10</f>
        <v>0.034250445800934406</v>
      </c>
      <c r="C108" s="2">
        <f>(H$16*(A108^6))+(H$15*(A108^5))+(H$14*(A108^4))+(H$13*(A108^3))+(H$12*(A108^2))+(H$11*A108)+H$10</f>
        <v>-0.0278782946647744</v>
      </c>
      <c r="D108" s="1">
        <f>(G$16*6*(A108^5))+(G$15*5*(A108^4))+(G$14*4*(A108^3))+(G$13*3*(A108^2))+(G$12*2*(A108))+(G$11)</f>
        <v>-0.19631979695488</v>
      </c>
      <c r="E108" s="7">
        <f>(H$16*6*(A108^5))+(H$15*5*(A108^4))+(H$14*4*(A108^3))+(H$13*3*(A108^2))+(H$12*2*(A108))+(H$11)</f>
        <v>0.04622820188287999</v>
      </c>
      <c r="F108" s="6">
        <f t="shared" si="0"/>
        <v>0.003186075568080003</v>
      </c>
      <c r="G108" s="32">
        <f t="shared" si="1"/>
        <v>-0.075045797536</v>
      </c>
      <c r="H108" s="6">
        <f t="shared" si="2"/>
        <v>0.031064370232854403</v>
      </c>
      <c r="I108" s="2">
        <f t="shared" si="4"/>
        <v>-0.031064370232854403</v>
      </c>
      <c r="J108" s="32">
        <f t="shared" si="3"/>
        <v>-0.24254799883776</v>
      </c>
    </row>
    <row r="109" spans="1:10" ht="15">
      <c r="A109" s="24">
        <v>0.215</v>
      </c>
      <c r="B109" s="2">
        <f>(G$16*(A109^6))+(G$15*(A109^5))+(G$14*(A109^4))+(G$13*(A109^3))+(G$12*(A109^2))+(G$11*A109)+G$10</f>
        <v>0.035233270240659635</v>
      </c>
      <c r="C109" s="2">
        <f>(H$16*(A109^6))+(H$15*(A109^5))+(H$14*(A109^4))+(H$13*(A109^3))+(H$12*(A109^2))+(H$11*A109)+H$10</f>
        <v>-0.028103413986245607</v>
      </c>
      <c r="D109" s="1">
        <f>(G$16*6*(A109^5))+(G$15*5*(A109^4))+(G$14*4*(A109^3))+(G$13*3*(A109^2))+(G$12*2*(A109))+(G$11)</f>
        <v>-0.1967756037657225</v>
      </c>
      <c r="E109" s="7">
        <f>(H$16*6*(A109^5))+(H$15*5*(A109^4))+(H$14*4*(A109^3))+(H$13*3*(A109^2))+(H$12*2*(A109))+(H$11)</f>
        <v>0.04382161367539436</v>
      </c>
      <c r="F109" s="6">
        <f t="shared" si="0"/>
        <v>0.003564928127207014</v>
      </c>
      <c r="G109" s="32">
        <f t="shared" si="1"/>
        <v>-0.07647699504516407</v>
      </c>
      <c r="H109" s="6">
        <f t="shared" si="2"/>
        <v>0.031668342113452624</v>
      </c>
      <c r="I109" s="2">
        <f t="shared" si="4"/>
        <v>-0.031668342113452624</v>
      </c>
      <c r="J109" s="32">
        <f t="shared" si="3"/>
        <v>-0.24059721744111687</v>
      </c>
    </row>
    <row r="110" spans="1:10" ht="15">
      <c r="A110" s="24">
        <v>0.21</v>
      </c>
      <c r="B110" s="2">
        <f>(G$16*(A110^6))+(G$15*(A110^5))+(G$14*(A110^4))+(G$13*(A110^3))+(G$12*(A110^2))+(G$11*A110)+G$10</f>
        <v>0.036217857929175604</v>
      </c>
      <c r="C110" s="2">
        <f>(H$16*(A110^6))+(H$15*(A110^5))+(H$14*(A110^4))+(H$13*(A110^3))+(H$12*(A110^2))+(H$11*A110)+H$10</f>
        <v>-0.0283165335144481</v>
      </c>
      <c r="D110" s="1">
        <f>(G$16*6*(A110^5))+(G$15*5*(A110^4))+(G$14*4*(A110^3))+(G$13*3*(A110^2))+(G$12*2*(A110))+(G$11)</f>
        <v>-0.19702507923183998</v>
      </c>
      <c r="E110" s="7">
        <f>(H$16*6*(A110^5))+(H$15*5*(A110^4))+(H$14*4*(A110^3))+(H$13*3*(A110^2))+(H$12*2*(A110))+(H$11)</f>
        <v>0.041428651773339986</v>
      </c>
      <c r="F110" s="6">
        <f t="shared" si="0"/>
        <v>0.003950662207363752</v>
      </c>
      <c r="G110" s="32">
        <f t="shared" si="1"/>
        <v>-0.07779821372925</v>
      </c>
      <c r="H110" s="6">
        <f t="shared" si="2"/>
        <v>0.03226719572181185</v>
      </c>
      <c r="I110" s="2">
        <f t="shared" si="4"/>
        <v>-0.03226719572181185</v>
      </c>
      <c r="J110" s="32">
        <f t="shared" si="3"/>
        <v>-0.23845373100517997</v>
      </c>
    </row>
    <row r="111" spans="1:10" ht="15">
      <c r="A111" s="24">
        <v>0.205</v>
      </c>
      <c r="B111" s="2">
        <f>(G$16*(A111^6))+(G$15*(A111^5))+(G$14*(A111^4))+(G$13*(A111^3))+(G$12*(A111^2))+(G$11*A111)+G$10</f>
        <v>0.03720317730564294</v>
      </c>
      <c r="C111" s="2">
        <f>(H$16*(A111^6))+(H$15*(A111^5))+(H$14*(A111^4))+(H$13*(A111^3))+(H$12*(A111^2))+(H$11*A111)+H$10</f>
        <v>-0.028517726852507346</v>
      </c>
      <c r="D111" s="1">
        <f>(G$16*6*(A111^5))+(G$15*5*(A111^4))+(G$14*4*(A111^3))+(G$13*3*(A111^2))+(G$12*2*(A111))+(G$11)</f>
        <v>-0.19706833218205752</v>
      </c>
      <c r="E111" s="7">
        <f>(H$16*6*(A111^5))+(H$15*5*(A111^4))+(H$14*4*(A111^3))+(H$13*3*(A111^2))+(H$12*2*(A111))+(H$11)</f>
        <v>0.039051497513823114</v>
      </c>
      <c r="F111" s="6">
        <f t="shared" si="0"/>
        <v>0.004342725226567796</v>
      </c>
      <c r="G111" s="32">
        <f t="shared" si="1"/>
        <v>-0.0790084173341172</v>
      </c>
      <c r="H111" s="6">
        <f t="shared" si="2"/>
        <v>0.03286045207907514</v>
      </c>
      <c r="I111" s="2">
        <f t="shared" si="4"/>
        <v>-0.03286045207907514</v>
      </c>
      <c r="J111" s="32">
        <f t="shared" si="3"/>
        <v>-0.23611982969588063</v>
      </c>
    </row>
    <row r="112" spans="1:10" ht="15">
      <c r="A112" s="24">
        <v>0.2</v>
      </c>
      <c r="B112" s="2">
        <f>(G$16*(A112^6))+(G$15*(A112^5))+(G$14*(A112^4))+(G$13*(A112^3))+(G$12*(A112^2))+(G$11*A112)+G$10</f>
        <v>0.0381881984</v>
      </c>
      <c r="C112" s="2">
        <f>(H$16*(A112^6))+(H$15*(A112^5))+(H$14*(A112^4))+(H$13*(A112^3))+(H$12*(A112^2))+(H$11*A112)+H$10</f>
        <v>-0.0287070784</v>
      </c>
      <c r="D112" s="1">
        <f>(G$16*6*(A112^5))+(G$15*5*(A112^4))+(G$14*4*(A112^3))+(G$13*3*(A112^2))+(G$12*2*(A112))+(G$11)</f>
        <v>-0.196905888</v>
      </c>
      <c r="E112" s="7">
        <f>(H$16*6*(A112^5))+(H$15*5*(A112^4))+(H$14*4*(A112^3))+(H$13*3*(A112^2))+(H$12*2*(A112))+(H$11)</f>
        <v>0.036692288</v>
      </c>
      <c r="F112" s="6">
        <f t="shared" si="0"/>
        <v>0.0047405599999999996</v>
      </c>
      <c r="G112" s="32">
        <f t="shared" si="1"/>
        <v>-0.0801068</v>
      </c>
      <c r="H112" s="6">
        <f t="shared" si="2"/>
        <v>0.0334476384</v>
      </c>
      <c r="I112" s="2">
        <f t="shared" si="4"/>
        <v>-0.0334476384</v>
      </c>
      <c r="J112" s="32">
        <f t="shared" si="3"/>
        <v>-0.233598176</v>
      </c>
    </row>
    <row r="113" spans="1:10" ht="15">
      <c r="A113" s="24">
        <v>0.195</v>
      </c>
      <c r="B113" s="2">
        <f>(G$16*(A113^6))+(G$15*(A113^5))+(G$14*(A113^4))+(G$13*(A113^3))+(G$12*(A113^2))+(G$11*A113)+G$10</f>
        <v>0.03917189488425719</v>
      </c>
      <c r="C113" s="2">
        <f>(H$16*(A113^6))+(H$15*(A113^5))+(H$14*(A113^4))+(H$13*(A113^3))+(H$12*(A113^2))+(H$11*A113)+H$10</f>
        <v>-0.02888468312968097</v>
      </c>
      <c r="D113" s="1">
        <f>(G$16*6*(A113^5))+(G$15*5*(A113^4))+(G$14*4*(A113^3))+(G$13*3*(A113^2))+(G$12*2*(A113))+(G$11)</f>
        <v>-0.1965386760321925</v>
      </c>
      <c r="E113" s="7">
        <f>(H$16*6*(A113^5))+(H$15*5*(A113^4))+(H$14*4*(A113^3))+(H$13*3*(A113^2))+(H$12*2*(A113))+(H$11)</f>
        <v>0.03435311525980188</v>
      </c>
      <c r="F113" s="6">
        <f t="shared" si="0"/>
        <v>0.005143605877288109</v>
      </c>
      <c r="G113" s="32">
        <f t="shared" si="1"/>
        <v>-0.0810927803861953</v>
      </c>
      <c r="H113" s="6">
        <f t="shared" si="2"/>
        <v>0.03402828900696908</v>
      </c>
      <c r="I113" s="2">
        <f t="shared" si="4"/>
        <v>-0.03402828900696908</v>
      </c>
      <c r="J113" s="32">
        <f t="shared" si="3"/>
        <v>-0.23089179129199439</v>
      </c>
    </row>
    <row r="114" spans="1:10" ht="15">
      <c r="A114" s="24">
        <v>0.19</v>
      </c>
      <c r="B114" s="2">
        <f>(G$16*(A114^6))+(G$15*(A114^5))+(G$14*(A114^4))+(G$13*(A114^3))+(G$12*(A114^2))+(G$11*A114)+G$10</f>
        <v>0.0401532460608316</v>
      </c>
      <c r="C114" s="2">
        <f>(H$16*(A114^6))+(H$15*(A114^5))+(H$14*(A114^4))+(H$13*(A114^3))+(H$12*(A114^2))+(H$11*A114)+H$10</f>
        <v>-0.029050646360004102</v>
      </c>
      <c r="D114" s="1">
        <f>(G$16*6*(A114^5))+(G$15*5*(A114^4))+(G$14*4*(A114^3))+(G$13*3*(A114^2))+(G$12*2*(A114))+(G$11)</f>
        <v>-0.19596801699616</v>
      </c>
      <c r="E114" s="7">
        <f>(H$16*6*(A114^5))+(H$15*5*(A114^4))+(H$14*4*(A114^3))+(H$13*3*(A114^2))+(H$12*2*(A114))+(H$11)</f>
        <v>0.032036025404659996</v>
      </c>
      <c r="F114" s="6">
        <f t="shared" si="0"/>
        <v>0.005551299850413749</v>
      </c>
      <c r="G114" s="32">
        <f t="shared" si="1"/>
        <v>-0.08196599579575001</v>
      </c>
      <c r="H114" s="6">
        <f t="shared" si="2"/>
        <v>0.03460194621041785</v>
      </c>
      <c r="I114" s="2">
        <f t="shared" si="4"/>
        <v>-0.03460194621041785</v>
      </c>
      <c r="J114" s="32">
        <f t="shared" si="3"/>
        <v>-0.22800404240082</v>
      </c>
    </row>
    <row r="115" spans="1:10" ht="15">
      <c r="A115" s="24">
        <v>0.185</v>
      </c>
      <c r="B115" s="2">
        <f>(G$16*(A115^6))+(G$15*(A115^5))+(G$14*(A115^4))+(G$13*(A115^3))+(G$12*(A115^2))+(G$11*A115)+G$10</f>
        <v>0.04113123878792239</v>
      </c>
      <c r="C115" s="2">
        <f>(H$16*(A115^6))+(H$15*(A115^5))+(H$14*(A115^4))+(H$13*(A115^3))+(H$12*(A115^2))+(H$11*A115)+H$10</f>
        <v>-0.02920508352343648</v>
      </c>
      <c r="D115" s="1">
        <f>(G$16*6*(A115^5))+(G$15*5*(A115^4))+(G$14*4*(A115^3))+(G$13*3*(A115^2))+(G$12*2*(A115))+(G$11)</f>
        <v>-0.1951956103885275</v>
      </c>
      <c r="E115" s="7">
        <f>(H$16*6*(A115^5))+(H$15*5*(A115^4))+(H$14*4*(A115^3))+(H$13*3*(A115^2))+(H$12*2*(A115))+(H$11)</f>
        <v>0.02974301778823062</v>
      </c>
      <c r="F115" s="6">
        <f t="shared" si="0"/>
        <v>0.005963077632242953</v>
      </c>
      <c r="G115" s="32">
        <f t="shared" si="1"/>
        <v>-0.08272629630014844</v>
      </c>
      <c r="H115" s="6">
        <f t="shared" si="2"/>
        <v>0.03516816115567943</v>
      </c>
      <c r="I115" s="2">
        <f t="shared" si="4"/>
        <v>-0.03516816115567943</v>
      </c>
      <c r="J115" s="32">
        <f t="shared" si="3"/>
        <v>-0.22493862817675814</v>
      </c>
    </row>
    <row r="116" spans="1:10" ht="15">
      <c r="A116" s="24">
        <v>0.18</v>
      </c>
      <c r="B116" s="2">
        <f>(G$16*(A116^6))+(G$15*(A116^5))+(G$14*(A116^4))+(G$13*(A116^3))+(G$12*(A116^2))+(G$11*A116)+G$10</f>
        <v>0.04210486934192641</v>
      </c>
      <c r="C116" s="2">
        <f>(H$16*(A116^6))+(H$15*(A116^5))+(H$14*(A116^4))+(H$13*(A116^3))+(H$12*(A116^2))+(H$11*A116)+H$10</f>
        <v>-0.0293481199305664</v>
      </c>
      <c r="D116" s="1">
        <f>(G$16*6*(A116^5))+(G$15*5*(A116^4))+(G$14*4*(A116^3))+(G$13*3*(A116^2))+(G$12*2*(A116))+(G$11)</f>
        <v>-0.19422352189311998</v>
      </c>
      <c r="E116" s="7">
        <f>(H$16*6*(A116^5))+(H$15*5*(A116^4))+(H$14*4*(A116^3))+(H$13*3*(A116^2))+(H$12*2*(A116))+(H$11)</f>
        <v>0.027476044165119996</v>
      </c>
      <c r="F116" s="6">
        <f aca="true" t="shared" si="5" ref="F116:F179">(B116+C116)/2</f>
        <v>0.006378374705680003</v>
      </c>
      <c r="G116" s="32">
        <f aca="true" t="shared" si="6" ref="G116:G179">(D116+E116)/2</f>
        <v>-0.08337373886399999</v>
      </c>
      <c r="H116" s="6">
        <f aca="true" t="shared" si="7" ref="H116:H179">(B116-C116)/2</f>
        <v>0.0357264946362464</v>
      </c>
      <c r="I116" s="2">
        <f t="shared" si="4"/>
        <v>-0.0357264946362464</v>
      </c>
      <c r="J116" s="32">
        <f aca="true" t="shared" si="8" ref="J116:J179">D116-E116</f>
        <v>-0.22169956605823998</v>
      </c>
    </row>
    <row r="117" spans="1:10" ht="15">
      <c r="A117" s="24">
        <v>0.175</v>
      </c>
      <c r="B117" s="2">
        <f>(G$16*(A117^6))+(G$15*(A117^5))+(G$14*(A117^4))+(G$13*(A117^3))+(G$12*(A117^2))+(G$11*A117)+G$10</f>
        <v>0.04307314521689454</v>
      </c>
      <c r="C117" s="2">
        <f>(H$16*(A117^6))+(H$15*(A117^5))+(H$14*(A117^4))+(H$13*(A117^3))+(H$12*(A117^2))+(H$11*A117)+H$10</f>
        <v>-0.029479890530004882</v>
      </c>
      <c r="D117" s="1">
        <f>(G$16*6*(A117^5))+(G$15*5*(A117^4))+(G$14*4*(A117^3))+(G$13*3*(A117^2))+(G$12*2*(A117))+(G$11)</f>
        <v>-0.1930541707890625</v>
      </c>
      <c r="E117" s="7">
        <f>(H$16*6*(A117^5))+(H$15*5*(A117^4))+(H$14*4*(A117^3))+(H$13*3*(A117^2))+(H$12*2*(A117))+(H$11)</f>
        <v>0.025237007849609364</v>
      </c>
      <c r="F117" s="6">
        <f t="shared" si="5"/>
        <v>0.006796627343444828</v>
      </c>
      <c r="G117" s="32">
        <f t="shared" si="6"/>
        <v>-0.08390858146972657</v>
      </c>
      <c r="H117" s="6">
        <f t="shared" si="7"/>
        <v>0.03627651787344971</v>
      </c>
      <c r="I117" s="2">
        <f aca="true" t="shared" si="9" ref="I117:I180">-H117</f>
        <v>-0.03627651787344971</v>
      </c>
      <c r="J117" s="32">
        <f t="shared" si="8"/>
        <v>-0.21829117863867187</v>
      </c>
    </row>
    <row r="118" spans="1:10" ht="15">
      <c r="A118" s="24">
        <v>0.17</v>
      </c>
      <c r="B118" s="2">
        <f>(G$16*(A118^6))+(G$15*(A118^5))+(G$14*(A118^4))+(G$13*(A118^3))+(G$12*(A118^2))+(G$11*A118)+G$10</f>
        <v>0.0440350868610284</v>
      </c>
      <c r="C118" s="2">
        <f>(H$16*(A118^6))+(H$15*(A118^5))+(H$14*(A118^4))+(H$13*(A118^3))+(H$12*(A118^2))+(H$11*A118)+H$10</f>
        <v>-0.0296005396640809</v>
      </c>
      <c r="D118" s="1">
        <f>(G$16*6*(A118^5))+(G$15*5*(A118^4))+(G$14*4*(A118^3))+(G$13*3*(A118^2))+(G$12*2*(A118))+(G$11)</f>
        <v>-0.19169031735887998</v>
      </c>
      <c r="E118" s="7">
        <f>(H$16*6*(A118^5))+(H$15*5*(A118^4))+(H$14*4*(A118^3))+(H$13*3*(A118^2))+(H$12*2*(A118))+(H$11)</f>
        <v>0.023027762874380003</v>
      </c>
      <c r="F118" s="6">
        <f t="shared" si="5"/>
        <v>0.007217273598473751</v>
      </c>
      <c r="G118" s="32">
        <f t="shared" si="6"/>
        <v>-0.08433127724225</v>
      </c>
      <c r="H118" s="6">
        <f t="shared" si="7"/>
        <v>0.03681781326255465</v>
      </c>
      <c r="I118" s="2">
        <f t="shared" si="9"/>
        <v>-0.03681781326255465</v>
      </c>
      <c r="J118" s="32">
        <f t="shared" si="8"/>
        <v>-0.21471808023325997</v>
      </c>
    </row>
    <row r="119" spans="1:10" ht="15">
      <c r="A119" s="24">
        <v>0.165</v>
      </c>
      <c r="B119" s="2">
        <f>(G$16*(A119^6))+(G$15*(A119^5))+(G$14*(A119^4))+(G$13*(A119^3))+(G$12*(A119^2))+(G$11*A119)+G$10</f>
        <v>0.04498972935021763</v>
      </c>
      <c r="C119" s="2">
        <f>(H$16*(A119^6))+(H$15*(A119^5))+(H$14*(A119^4))+(H$13*(A119^3))+(H$12*(A119^2))+(H$11*A119)+H$10</f>
        <v>-0.02971022082033017</v>
      </c>
      <c r="D119" s="1">
        <f>(G$16*6*(A119^5))+(G$15*5*(A119^4))+(G$14*4*(A119^3))+(G$13*3*(A119^2))+(G$12*2*(A119))+(G$11)</f>
        <v>-0.1901350502965975</v>
      </c>
      <c r="E119" s="7">
        <f>(H$16*6*(A119^5))+(H$15*5*(A119^4))+(H$14*4*(A119^3))+(H$13*3*(A119^2))+(H$12*2*(A119))+(H$11)</f>
        <v>0.02085011314923813</v>
      </c>
      <c r="F119" s="6">
        <f t="shared" si="5"/>
        <v>0.0076397542649437305</v>
      </c>
      <c r="G119" s="32">
        <f t="shared" si="6"/>
        <v>-0.08464246857367969</v>
      </c>
      <c r="H119" s="6">
        <f t="shared" si="7"/>
        <v>0.0373499750852739</v>
      </c>
      <c r="I119" s="2">
        <f t="shared" si="9"/>
        <v>-0.0373499750852739</v>
      </c>
      <c r="J119" s="32">
        <f t="shared" si="8"/>
        <v>-0.21098516344583562</v>
      </c>
    </row>
    <row r="120" spans="1:10" ht="15">
      <c r="A120" s="24">
        <v>0.16</v>
      </c>
      <c r="B120" s="2">
        <f>(G$16*(A120^6))+(G$15*(A120^5))+(G$14*(A120^4))+(G$13*(A120^3))+(G$12*(A120^2))+(G$11*A120)+G$10</f>
        <v>0.0459361239986176</v>
      </c>
      <c r="C120" s="2">
        <f>(H$16*(A120^6))+(H$15*(A120^5))+(H$14*(A120^4))+(H$13*(A120^3))+(H$12*(A120^2))+(H$11*A120)+H$10</f>
        <v>-0.0298090963787776</v>
      </c>
      <c r="D120" s="1">
        <f>(G$16*6*(A120^5))+(G$15*5*(A120^4))+(G$14*4*(A120^3))+(G$13*3*(A120^2))+(G$12*2*(A120))+(G$11)</f>
        <v>-0.18839177411584</v>
      </c>
      <c r="E120" s="7">
        <f>(H$16*6*(A120^5))+(H$15*5*(A120^4))+(H$14*4*(A120^3))+(H$13*3*(A120^2))+(H$12*2*(A120))+(H$11)</f>
        <v>0.018705811619839998</v>
      </c>
      <c r="F120" s="6">
        <f t="shared" si="5"/>
        <v>0.00806351380992</v>
      </c>
      <c r="G120" s="32">
        <f t="shared" si="6"/>
        <v>-0.084842981248</v>
      </c>
      <c r="H120" s="6">
        <f t="shared" si="7"/>
        <v>0.0378726101886976</v>
      </c>
      <c r="I120" s="2">
        <f t="shared" si="9"/>
        <v>-0.0378726101886976</v>
      </c>
      <c r="J120" s="32">
        <f t="shared" si="8"/>
        <v>-0.20709758573568</v>
      </c>
    </row>
    <row r="121" spans="1:10" ht="15">
      <c r="A121" s="24">
        <v>0.155</v>
      </c>
      <c r="B121" s="2">
        <f>(G$16*(A121^6))+(G$15*(A121^5))+(G$14*(A121^4))+(G$13*(A121^3))+(G$12*(A121^2))+(G$11*A121)+G$10</f>
        <v>0.046873339906267686</v>
      </c>
      <c r="C121" s="2">
        <f>(H$16*(A121^6))+(H$15*(A121^5))+(H$14*(A121^4))+(H$13*(A121^3))+(H$12*(A121^2))+(H$11*A121)+H$10</f>
        <v>-0.029897337355013345</v>
      </c>
      <c r="D121" s="1">
        <f>(G$16*6*(A121^5))+(G$15*5*(A121^4))+(G$14*4*(A121^3))+(G$13*3*(A121^2))+(G$12*2*(A121))+(G$11)</f>
        <v>-0.1864641965579325</v>
      </c>
      <c r="E121" s="7">
        <f>(H$16*6*(A121^5))+(H$15*5*(A121^4))+(H$14*4*(A121^3))+(H$13*3*(A121^2))+(H$12*2*(A121))+(H$11)</f>
        <v>0.016596559426416874</v>
      </c>
      <c r="F121" s="6">
        <f t="shared" si="5"/>
        <v>0.00848800127562717</v>
      </c>
      <c r="G121" s="32">
        <f t="shared" si="6"/>
        <v>-0.08493381856575781</v>
      </c>
      <c r="H121" s="6">
        <f t="shared" si="7"/>
        <v>0.03838533863064052</v>
      </c>
      <c r="I121" s="2">
        <f t="shared" si="9"/>
        <v>-0.03838533863064052</v>
      </c>
      <c r="J121" s="32">
        <f t="shared" si="8"/>
        <v>-0.2030607559843494</v>
      </c>
    </row>
    <row r="122" spans="1:10" ht="15">
      <c r="A122" s="24">
        <v>0.15</v>
      </c>
      <c r="B122" s="2">
        <f>(G$16*(A122^6))+(G$15*(A122^5))+(G$14*(A122^4))+(G$13*(A122^3))+(G$12*(A122^2))+(G$11*A122)+G$10</f>
        <v>0.04780046544375001</v>
      </c>
      <c r="C122" s="2">
        <f>(H$16*(A122^6))+(H$15*(A122^5))+(H$14*(A122^4))+(H$13*(A122^3))+(H$12*(A122^2))+(H$11*A122)+H$10</f>
        <v>-0.0299751231390625</v>
      </c>
      <c r="D122" s="1">
        <f>(G$16*6*(A122^5))+(G$15*5*(A122^4))+(G$14*4*(A122^3))+(G$13*3*(A122^2))+(G$12*2*(A122))+(G$11)</f>
        <v>-0.184356316</v>
      </c>
      <c r="E122" s="7">
        <f>(H$16*6*(A122^5))+(H$15*5*(A122^4))+(H$14*4*(A122^3))+(H$13*3*(A122^2))+(H$12*2*(A122))+(H$11)</f>
        <v>0.014524005062500001</v>
      </c>
      <c r="F122" s="6">
        <f t="shared" si="5"/>
        <v>0.008912671152343754</v>
      </c>
      <c r="G122" s="32">
        <f t="shared" si="6"/>
        <v>-0.08491615546874999</v>
      </c>
      <c r="H122" s="6">
        <f t="shared" si="7"/>
        <v>0.03888779429140626</v>
      </c>
      <c r="I122" s="2">
        <f t="shared" si="9"/>
        <v>-0.03888779429140626</v>
      </c>
      <c r="J122" s="32">
        <f t="shared" si="8"/>
        <v>-0.1988803210625</v>
      </c>
    </row>
    <row r="123" spans="1:10" ht="15">
      <c r="A123" s="24">
        <v>0.145</v>
      </c>
      <c r="B123" s="2">
        <f>(G$16*(A123^6))+(G$15*(A123^5))+(G$14*(A123^4))+(G$13*(A123^3))+(G$12*(A123^2))+(G$11*A123)+G$10</f>
        <v>0.04871660967388869</v>
      </c>
      <c r="C123" s="2">
        <f>(H$16*(A123^6))+(H$15*(A123^5))+(H$14*(A123^4))+(H$13*(A123^3))+(H$12*(A123^2))+(H$11*A123)+H$10</f>
        <v>-0.03004264123004841</v>
      </c>
      <c r="D123" s="1">
        <f>(G$16*6*(A123^5))+(G$15*5*(A123^4))+(G$14*4*(A123^3))+(G$13*3*(A123^2))+(G$12*2*(A123))+(G$11)</f>
        <v>-0.18207240886306747</v>
      </c>
      <c r="E123" s="7">
        <f>(H$16*6*(A123^5))+(H$15*5*(A123^4))+(H$14*4*(A123^3))+(H$13*3*(A123^2))+(H$12*2*(A123))+(H$11)</f>
        <v>0.012489743533645622</v>
      </c>
      <c r="F123" s="6">
        <f t="shared" si="5"/>
        <v>0.00933698422192014</v>
      </c>
      <c r="G123" s="32">
        <f t="shared" si="6"/>
        <v>-0.08479133266471092</v>
      </c>
      <c r="H123" s="6">
        <f t="shared" si="7"/>
        <v>0.03937962545196855</v>
      </c>
      <c r="I123" s="2">
        <f t="shared" si="9"/>
        <v>-0.03937962545196855</v>
      </c>
      <c r="J123" s="32">
        <f t="shared" si="8"/>
        <v>-0.1945621523967131</v>
      </c>
    </row>
    <row r="124" spans="1:10" ht="15">
      <c r="A124" s="24">
        <v>0.14</v>
      </c>
      <c r="B124" s="2">
        <f>(G$16*(A124^6))+(G$15*(A124^5))+(G$14*(A124^4))+(G$13*(A124^3))+(G$12*(A124^2))+(G$11*A124)+G$10</f>
        <v>0.049620903710489606</v>
      </c>
      <c r="C124" s="2">
        <f>(H$16*(A124^6))+(H$15*(A124^5))+(H$14*(A124^4))+(H$13*(A124^3))+(H$12*(A124^2))+(H$11*A124)+H$10</f>
        <v>-0.0301000869666496</v>
      </c>
      <c r="D124" s="1">
        <f>(G$16*6*(A124^5))+(G$15*5*(A124^4))+(G$14*4*(A124^3))+(G$13*3*(A124^2))+(G$12*2*(A124))+(G$11)</f>
        <v>-0.17961701702016</v>
      </c>
      <c r="E124" s="7">
        <f>(H$16*6*(A124^5))+(H$15*5*(A124^4))+(H$14*4*(A124^3))+(H$13*3*(A124^2))+(H$12*2*(A124))+(H$11)</f>
        <v>0.010495315516160005</v>
      </c>
      <c r="F124" s="6">
        <f t="shared" si="5"/>
        <v>0.009760408371920003</v>
      </c>
      <c r="G124" s="32">
        <f t="shared" si="6"/>
        <v>-0.084560850752</v>
      </c>
      <c r="H124" s="6">
        <f t="shared" si="7"/>
        <v>0.0398604953385696</v>
      </c>
      <c r="I124" s="2">
        <f t="shared" si="9"/>
        <v>-0.0398604953385696</v>
      </c>
      <c r="J124" s="32">
        <f t="shared" si="8"/>
        <v>-0.19011233253632</v>
      </c>
    </row>
    <row r="125" spans="1:10" ht="15">
      <c r="A125" s="24">
        <v>0.135</v>
      </c>
      <c r="B125" s="2">
        <f>(G$16*(A125^6))+(G$15*(A125^5))+(G$14*(A125^4))+(G$13*(A125^3))+(G$12*(A125^2))+(G$11*A125)+G$10</f>
        <v>0.050512502014120636</v>
      </c>
      <c r="C125" s="2">
        <f>(H$16*(A125^6))+(H$15*(A125^5))+(H$14*(A125^4))+(H$13*(A125^3))+(H$12*(A125^2))+(H$11*A125)+H$10</f>
        <v>-0.03014766325335036</v>
      </c>
      <c r="D125" s="1">
        <f>(G$16*6*(A125^5))+(G$15*5*(A125^4))+(G$14*4*(A125^3))+(G$13*3*(A125^2))+(G$12*2*(A125))+(G$11)</f>
        <v>-0.17699493520440251</v>
      </c>
      <c r="E125" s="7">
        <f>(H$16*6*(A125^5))+(H$15*5*(A125^4))+(H$14*4*(A125^3))+(H$13*3*(A125^2))+(H$12*2*(A125))+(H$11)</f>
        <v>0.008542206515824376</v>
      </c>
      <c r="F125" s="6">
        <f t="shared" si="5"/>
        <v>0.010182419380385138</v>
      </c>
      <c r="G125" s="32">
        <f t="shared" si="6"/>
        <v>-0.08422636434428907</v>
      </c>
      <c r="H125" s="6">
        <f t="shared" si="7"/>
        <v>0.0403300826337355</v>
      </c>
      <c r="I125" s="2">
        <f t="shared" si="9"/>
        <v>-0.0403300826337355</v>
      </c>
      <c r="J125" s="32">
        <f t="shared" si="8"/>
        <v>-0.1855371417202269</v>
      </c>
    </row>
    <row r="126" spans="1:10" ht="15">
      <c r="A126" s="24">
        <v>0.13</v>
      </c>
      <c r="B126" s="2">
        <f>(G$16*(A126^6))+(G$15*(A126^5))+(G$14*(A126^4))+(G$13*(A126^3))+(G$12*(A126^2))+(G$11*A126)+G$10</f>
        <v>0.0513905836249324</v>
      </c>
      <c r="C126" s="2">
        <f>(H$16*(A126^6))+(H$15*(A126^5))+(H$14*(A126^4))+(H$13*(A126^3))+(H$12*(A126^2))+(H$11*A126)+H$10</f>
        <v>-0.0301855802824849</v>
      </c>
      <c r="D126" s="1">
        <f>(G$16*6*(A126^5))+(G$15*5*(A126^4))+(G$14*4*(A126^3))+(G$13*3*(A126^2))+(G$12*2*(A126))+(G$11)</f>
        <v>-0.17421119841712002</v>
      </c>
      <c r="E126" s="7">
        <f>(H$16*6*(A126^5))+(H$15*5*(A126^4))+(H$14*4*(A126^3))+(H$13*3*(A126^2))+(H$12*2*(A126))+(H$11)</f>
        <v>0.006631846026620005</v>
      </c>
      <c r="F126" s="6">
        <f t="shared" si="5"/>
        <v>0.01060250167122375</v>
      </c>
      <c r="G126" s="32">
        <f t="shared" si="6"/>
        <v>-0.08378967619525</v>
      </c>
      <c r="H126" s="6">
        <f t="shared" si="7"/>
        <v>0.04078808195370865</v>
      </c>
      <c r="I126" s="2">
        <f t="shared" si="9"/>
        <v>-0.04078808195370865</v>
      </c>
      <c r="J126" s="32">
        <f t="shared" si="8"/>
        <v>-0.18084304444374003</v>
      </c>
    </row>
    <row r="127" spans="1:10" ht="15">
      <c r="A127" s="24">
        <v>0.125</v>
      </c>
      <c r="B127" s="2">
        <f>(G$16*(A127^6))+(G$15*(A127^5))+(G$14*(A127^4))+(G$13*(A127^3))+(G$12*(A127^2))+(G$11*A127)+G$10</f>
        <v>0.052254353332519536</v>
      </c>
      <c r="C127" s="2">
        <f>(H$16*(A127^6))+(H$15*(A127^5))+(H$14*(A127^4))+(H$13*(A127^3))+(H$12*(A127^2))+(H$11*A127)+H$10</f>
        <v>-0.030214055252075194</v>
      </c>
      <c r="D127" s="1">
        <f>(G$16*6*(A127^5))+(G$15*5*(A127^4))+(G$14*4*(A127^3))+(G$13*3*(A127^2))+(G$12*2*(A127))+(G$11)</f>
        <v>-0.1712710693359375</v>
      </c>
      <c r="E127" s="7">
        <f>(H$16*6*(A127^5))+(H$15*5*(A127^4))+(H$14*4*(A127^3))+(H$13*3*(A127^2))+(H$12*2*(A127))+(H$11)</f>
        <v>0.004765606689453122</v>
      </c>
      <c r="F127" s="6">
        <f t="shared" si="5"/>
        <v>0.011020149040222171</v>
      </c>
      <c r="G127" s="32">
        <f t="shared" si="6"/>
        <v>-0.0832527313232422</v>
      </c>
      <c r="H127" s="6">
        <f t="shared" si="7"/>
        <v>0.04123420429229736</v>
      </c>
      <c r="I127" s="2">
        <f t="shared" si="9"/>
        <v>-0.04123420429229736</v>
      </c>
      <c r="J127" s="32">
        <f t="shared" si="8"/>
        <v>-0.1760366760253906</v>
      </c>
    </row>
    <row r="128" spans="1:10" ht="15">
      <c r="A128" s="24">
        <v>0.12</v>
      </c>
      <c r="B128" s="2">
        <f>(G$16*(A128^6))+(G$15*(A128^5))+(G$14*(A128^4))+(G$13*(A128^3))+(G$12*(A128^2))+(G$11*A128)+G$10</f>
        <v>0.05310304278282241</v>
      </c>
      <c r="C128" s="2">
        <f>(H$16*(A128^6))+(H$15*(A128^5))+(H$14*(A128^4))+(H$13*(A128^3))+(H$12*(A128^2))+(H$11*A128)+H$10</f>
        <v>-0.0302333120794624</v>
      </c>
      <c r="D128" s="1">
        <f>(G$16*6*(A128^5))+(G$15*5*(A128^4))+(G$14*4*(A128^3))+(G$13*3*(A128^2))+(G$12*2*(A128))+(G$11)</f>
        <v>-0.16818002572288</v>
      </c>
      <c r="E128" s="7">
        <f>(H$16*6*(A128^5))+(H$15*5*(A128^4))+(H$14*4*(A128^3))+(H$13*3*(A128^2))+(H$12*2*(A128))+(H$11)</f>
        <v>0.0029448034508799993</v>
      </c>
      <c r="F128" s="6">
        <f t="shared" si="5"/>
        <v>0.011434865351680003</v>
      </c>
      <c r="G128" s="32">
        <f t="shared" si="6"/>
        <v>-0.082617611136</v>
      </c>
      <c r="H128" s="6">
        <f t="shared" si="7"/>
        <v>0.0416681774311424</v>
      </c>
      <c r="I128" s="2">
        <f t="shared" si="9"/>
        <v>-0.0416681774311424</v>
      </c>
      <c r="J128" s="32">
        <f t="shared" si="8"/>
        <v>-0.17112482917375998</v>
      </c>
    </row>
    <row r="129" spans="1:10" ht="15">
      <c r="A129" s="24">
        <v>0.115</v>
      </c>
      <c r="B129" s="2">
        <f>(G$16*(A129^6))+(G$15*(A129^5))+(G$14*(A129^4))+(G$13*(A129^3))+(G$12*(A129^2))+(G$11*A129)+G$10</f>
        <v>0.053935911522069384</v>
      </c>
      <c r="C129" s="2">
        <f>(H$16*(A129^6))+(H$15*(A129^5))+(H$14*(A129^4))+(H$13*(A129^3))+(H$12*(A129^2))+(H$11*A129)+H$10</f>
        <v>-0.030243581110731922</v>
      </c>
      <c r="D129" s="1">
        <f>(G$16*6*(A129^5))+(G$15*5*(A129^4))+(G$14*4*(A129^3))+(G$13*3*(A129^2))+(G$12*2*(A129))+(G$11)</f>
        <v>-0.1649437478324725</v>
      </c>
      <c r="E129" s="7">
        <f>(H$16*6*(A129^5))+(H$15*5*(A129^4))+(H$14*4*(A129^3))+(H$13*3*(A129^2))+(H$12*2*(A129))+(H$11)</f>
        <v>0.0011706927218318765</v>
      </c>
      <c r="F129" s="6">
        <f t="shared" si="5"/>
        <v>0.01184616520566873</v>
      </c>
      <c r="G129" s="32">
        <f t="shared" si="6"/>
        <v>-0.08188652755532032</v>
      </c>
      <c r="H129" s="6">
        <f t="shared" si="7"/>
        <v>0.04208974631640065</v>
      </c>
      <c r="I129" s="2">
        <f t="shared" si="9"/>
        <v>-0.04208974631640065</v>
      </c>
      <c r="J129" s="32">
        <f t="shared" si="8"/>
        <v>-0.16611444055430438</v>
      </c>
    </row>
    <row r="130" spans="1:10" ht="15">
      <c r="A130" s="24">
        <v>0.11</v>
      </c>
      <c r="B130" s="2">
        <f>(G$16*(A130^6))+(G$15*(A130^5))+(G$14*(A130^4))+(G$13*(A130^3))+(G$12*(A130^2))+(G$11*A130)+G$10</f>
        <v>0.054752247977759606</v>
      </c>
      <c r="C130" s="2">
        <f>(H$16*(A130^6))+(H$15*(A130^5))+(H$14*(A130^4))+(H$13*(A130^3))+(H$12*(A130^2))+(H$11*A130)+H$10</f>
        <v>-0.030245098825932102</v>
      </c>
      <c r="D130" s="1">
        <f>(G$16*6*(A130^5))+(G$15*5*(A130^4))+(G$14*4*(A130^3))+(G$13*3*(A130^2))+(G$12*2*(A130))+(G$11)</f>
        <v>-0.16156810581984</v>
      </c>
      <c r="E130" s="7">
        <f>(H$16*6*(A130^5))+(H$15*5*(A130^4))+(H$14*4*(A130^3))+(H$13*3*(A130^2))+(H$12*2*(A130))+(H$11)</f>
        <v>-0.0005555284636600023</v>
      </c>
      <c r="F130" s="6">
        <f t="shared" si="5"/>
        <v>0.012253574575913752</v>
      </c>
      <c r="G130" s="32">
        <f t="shared" si="6"/>
        <v>-0.08106181714175</v>
      </c>
      <c r="H130" s="6">
        <f t="shared" si="7"/>
        <v>0.042498673401845856</v>
      </c>
      <c r="I130" s="2">
        <f t="shared" si="9"/>
        <v>-0.042498673401845856</v>
      </c>
      <c r="J130" s="32">
        <f t="shared" si="8"/>
        <v>-0.16101257735618</v>
      </c>
    </row>
    <row r="131" spans="1:10" ht="15">
      <c r="A131" s="24">
        <v>0.105</v>
      </c>
      <c r="B131" s="2">
        <f>(G$16*(A131^6))+(G$15*(A131^5))+(G$14*(A131^4))+(G$13*(A131^3))+(G$12*(A131^2))+(G$11*A131)+G$10</f>
        <v>0.055551370376686185</v>
      </c>
      <c r="C131" s="2">
        <f>(H$16*(A131^6))+(H$15*(A131^5))+(H$14*(A131^4))+(H$13*(A131^3))+(H$12*(A131^2))+(H$11*A131)+H$10</f>
        <v>-0.030238107540086535</v>
      </c>
      <c r="D131" s="1">
        <f>(G$16*6*(A131^5))+(G$15*5*(A131^4))+(G$14*4*(A131^3))+(G$13*3*(A131^2))+(G$12*2*(A131))+(G$11)</f>
        <v>-0.1580591471488075</v>
      </c>
      <c r="E131" s="7">
        <f>(H$16*6*(A131^5))+(H$15*5*(A131^4))+(H$14*4*(A131^3))+(H$13*3*(A131^2))+(H$12*2*(A131))+(H$11)</f>
        <v>-0.0022327232897393808</v>
      </c>
      <c r="F131" s="6">
        <f t="shared" si="5"/>
        <v>0.012656631418299825</v>
      </c>
      <c r="G131" s="32">
        <f t="shared" si="6"/>
        <v>-0.08014593521927345</v>
      </c>
      <c r="H131" s="6">
        <f t="shared" si="7"/>
        <v>0.04289473895838636</v>
      </c>
      <c r="I131" s="2">
        <f t="shared" si="9"/>
        <v>-0.04289473895838636</v>
      </c>
      <c r="J131" s="32">
        <f t="shared" si="8"/>
        <v>-0.15582642385906811</v>
      </c>
    </row>
    <row r="132" spans="1:10" ht="15">
      <c r="A132" s="24">
        <v>0.1</v>
      </c>
      <c r="B132" s="2">
        <f>(G$16*(A132^6))+(G$15*(A132^5))+(G$14*(A132^4))+(G$13*(A132^3))+(G$12*(A132^2))+(G$11*A132)+G$10</f>
        <v>0.056332627600000004</v>
      </c>
      <c r="C132" s="2">
        <f>(H$16*(A132^6))+(H$15*(A132^5))+(H$14*(A132^4))+(H$13*(A132^3))+(H$12*(A132^2))+(H$11*A132)+H$10</f>
        <v>-0.0302228551</v>
      </c>
      <c r="D132" s="1">
        <f>(G$16*6*(A132^5))+(G$15*5*(A132^4))+(G$14*4*(A132^3))+(G$13*3*(A132^2))+(G$12*2*(A132))+(G$11)</f>
        <v>-0.154423084</v>
      </c>
      <c r="E132" s="7">
        <f>(H$16*6*(A132^5))+(H$15*5*(A132^4))+(H$14*4*(A132^3))+(H$13*3*(A132^2))+(H$12*2*(A132))+(H$11)</f>
        <v>-0.0038598159999999986</v>
      </c>
      <c r="F132" s="6">
        <f t="shared" si="5"/>
        <v>0.013054886250000002</v>
      </c>
      <c r="G132" s="32">
        <f t="shared" si="6"/>
        <v>-0.07914144999999999</v>
      </c>
      <c r="H132" s="6">
        <f t="shared" si="7"/>
        <v>0.04327774135</v>
      </c>
      <c r="I132" s="2">
        <f t="shared" si="9"/>
        <v>-0.04327774135</v>
      </c>
      <c r="J132" s="32">
        <f t="shared" si="8"/>
        <v>-0.150563268</v>
      </c>
    </row>
    <row r="133" spans="1:10" ht="15">
      <c r="A133" s="24">
        <v>0.095</v>
      </c>
      <c r="B133" s="2">
        <f>(G$16*(A133^6))+(G$15*(A133^5))+(G$14*(A133^4))+(G$13*(A133^3))+(G$12*(A133^2))+(G$11*A133)+G$10</f>
        <v>0.05709539997531393</v>
      </c>
      <c r="C133" s="2">
        <f>(H$16*(A133^6))+(H$15*(A133^5))+(H$14*(A133^4))+(H$13*(A133^3))+(H$12*(A133^2))+(H$11*A133)+H$10</f>
        <v>-0.030199594576858033</v>
      </c>
      <c r="D133" s="1">
        <f>(G$16*6*(A133^5))+(G$15*5*(A133^4))+(G$14*4*(A133^3))+(G$13*3*(A133^2))+(G$12*2*(A133))+(G$11)</f>
        <v>-0.1506662806789425</v>
      </c>
      <c r="E133" s="7">
        <f>(H$16*6*(A133^5))+(H$15*5*(A133^4))+(H$14*4*(A133^3))+(H$13*3*(A133^2))+(H$12*2*(A133))+(H$11)</f>
        <v>-0.005435792738760624</v>
      </c>
      <c r="F133" s="6">
        <f t="shared" si="5"/>
        <v>0.01344790269922795</v>
      </c>
      <c r="G133" s="32">
        <f t="shared" si="6"/>
        <v>-0.07805103670885156</v>
      </c>
      <c r="H133" s="6">
        <f t="shared" si="7"/>
        <v>0.04364749727608598</v>
      </c>
      <c r="I133" s="2">
        <f t="shared" si="9"/>
        <v>-0.04364749727608598</v>
      </c>
      <c r="J133" s="32">
        <f t="shared" si="8"/>
        <v>-0.14523048794018187</v>
      </c>
    </row>
    <row r="134" spans="1:10" ht="15">
      <c r="A134" s="24">
        <v>0.09</v>
      </c>
      <c r="B134" s="2">
        <f>(G$16*(A134^6))+(G$15*(A134^5))+(G$14*(A134^4))+(G$13*(A134^3))+(G$12*(A134^2))+(G$11*A134)+G$10</f>
        <v>0.057839100005847605</v>
      </c>
      <c r="C134" s="2">
        <f>(H$16*(A134^6))+(H$15*(A134^5))+(H$14*(A134^4))+(H$13*(A134^3))+(H$12*(A134^2))+(H$11*A134)+H$10</f>
        <v>-0.0301685839546201</v>
      </c>
      <c r="D134" s="1">
        <f>(G$16*6*(A134^5))+(G$15*5*(A134^4))+(G$14*4*(A134^3))+(G$13*3*(A134^2))+(G$12*2*(A134))+(G$11)</f>
        <v>-0.14679524102416</v>
      </c>
      <c r="E134" s="7">
        <f>(H$16*6*(A134^5))+(H$15*5*(A134^4))+(H$14*4*(A134^3))+(H$13*3*(A134^2))+(H$12*2*(A134))+(H$11)</f>
        <v>-0.006959702392340002</v>
      </c>
      <c r="F134" s="6">
        <f t="shared" si="5"/>
        <v>0.013835258025613752</v>
      </c>
      <c r="G134" s="32">
        <f t="shared" si="6"/>
        <v>-0.07687747170825</v>
      </c>
      <c r="H134" s="6">
        <f t="shared" si="7"/>
        <v>0.044003841980233854</v>
      </c>
      <c r="I134" s="2">
        <f t="shared" si="9"/>
        <v>-0.044003841980233854</v>
      </c>
      <c r="J134" s="32">
        <f t="shared" si="8"/>
        <v>-0.13983553863182</v>
      </c>
    </row>
    <row r="135" spans="1:10" ht="15">
      <c r="A135" s="24">
        <v>0.085</v>
      </c>
      <c r="B135" s="2">
        <f>(G$16*(A135^6))+(G$15*(A135^5))+(G$14*(A135^4))+(G$13*(A135^3))+(G$12*(A135^2))+(G$11*A135)+G$10</f>
        <v>0.05856317303661263</v>
      </c>
      <c r="C135" s="2">
        <f>(H$16*(A135^6))+(H$15*(A135^5))+(H$14*(A135^4))+(H$13*(A135^3))+(H$12*(A135^2))+(H$11*A135)+H$10</f>
        <v>-0.030130085814206422</v>
      </c>
      <c r="D135" s="1">
        <f>(G$16*6*(A135^5))+(G$15*5*(A135^4))+(G$14*4*(A135^3))+(G$13*3*(A135^2))+(G$12*2*(A135))+(G$11)</f>
        <v>-0.1428165958152775</v>
      </c>
      <c r="E135" s="7">
        <f>(H$16*6*(A135^5))+(H$15*5*(A135^4))+(H$14*4*(A135^3))+(H$13*3*(A135^2))+(H$12*2*(A135))+(H$11)</f>
        <v>-0.008430657430331872</v>
      </c>
      <c r="F135" s="6">
        <f t="shared" si="5"/>
        <v>0.014216543611203105</v>
      </c>
      <c r="G135" s="32">
        <f t="shared" si="6"/>
        <v>-0.07562362662280468</v>
      </c>
      <c r="H135" s="6">
        <f t="shared" si="7"/>
        <v>0.044346629425409526</v>
      </c>
      <c r="I135" s="2">
        <f t="shared" si="9"/>
        <v>-0.044346629425409526</v>
      </c>
      <c r="J135" s="32">
        <f t="shared" si="8"/>
        <v>-0.13438593838494564</v>
      </c>
    </row>
    <row r="136" spans="1:10" ht="15">
      <c r="A136" s="24">
        <v>0.08</v>
      </c>
      <c r="B136" s="2">
        <f>(G$16*(A136^6))+(G$15*(A136^5))+(G$14*(A136^4))+(G$13*(A136^3))+(G$12*(A136^2))+(G$11*A136)+G$10</f>
        <v>0.0592670978576384</v>
      </c>
      <c r="C136" s="2">
        <f>(H$16*(A136^6))+(H$15*(A136^5))+(H$14*(A136^4))+(H$13*(A136^3))+(H$12*(A136^2))+(H$11*A136)+H$10</f>
        <v>-0.0300843670134784</v>
      </c>
      <c r="D136" s="1">
        <f>(G$16*6*(A136^5))+(G$15*5*(A136^4))+(G$14*4*(A136^3))+(G$13*3*(A136^2))+(G$12*2*(A136))+(G$11)</f>
        <v>-0.13873709018112002</v>
      </c>
      <c r="E136" s="7">
        <f>(H$16*6*(A136^5))+(H$15*5*(A136^4))+(H$14*4*(A136^3))+(H$13*3*(A136^2))+(H$12*2*(A136))+(H$11)</f>
        <v>-0.009847834746879999</v>
      </c>
      <c r="F136" s="6">
        <f t="shared" si="5"/>
        <v>0.014591365422080001</v>
      </c>
      <c r="G136" s="32">
        <f t="shared" si="6"/>
        <v>-0.07429246246400001</v>
      </c>
      <c r="H136" s="6">
        <f t="shared" si="7"/>
        <v>0.044675732435558405</v>
      </c>
      <c r="I136" s="2">
        <f t="shared" si="9"/>
        <v>-0.044675732435558405</v>
      </c>
      <c r="J136" s="32">
        <f t="shared" si="8"/>
        <v>-0.12888925543424</v>
      </c>
    </row>
    <row r="137" spans="1:10" ht="15">
      <c r="A137" s="24">
        <v>0.075</v>
      </c>
      <c r="B137" s="2">
        <f>(G$16*(A137^6))+(G$15*(A137^5))+(G$14*(A137^4))+(G$13*(A137^3))+(G$12*(A137^2))+(G$11*A137)+G$10</f>
        <v>0.05995038724423828</v>
      </c>
      <c r="C137" s="2">
        <f>(H$16*(A137^6))+(H$15*(A137^5))+(H$14*(A137^4))+(H$13*(A137^3))+(H$12*(A137^2))+(H$11*A137)+H$10</f>
        <v>-0.030031698363012695</v>
      </c>
      <c r="D137" s="1">
        <f>(G$16*6*(A137^5))+(G$15*5*(A137^4))+(G$14*4*(A137^3))+(G$13*3*(A137^2))+(G$12*2*(A137))+(G$11)</f>
        <v>-0.1345635710078125</v>
      </c>
      <c r="E137" s="7">
        <f>(H$16*6*(A137^5))+(H$15*5*(A137^4))+(H$14*4*(A137^3))+(H$13*3*(A137^2))+(H$12*2*(A137))+(H$11)</f>
        <v>-0.011210476501953125</v>
      </c>
      <c r="F137" s="6">
        <f t="shared" si="5"/>
        <v>0.014959344440612794</v>
      </c>
      <c r="G137" s="32">
        <f t="shared" si="6"/>
        <v>-0.0728870237548828</v>
      </c>
      <c r="H137" s="6">
        <f t="shared" si="7"/>
        <v>0.04499104280362549</v>
      </c>
      <c r="I137" s="2">
        <f t="shared" si="9"/>
        <v>-0.04499104280362549</v>
      </c>
      <c r="J137" s="32">
        <f t="shared" si="8"/>
        <v>-0.12335309450585936</v>
      </c>
    </row>
    <row r="138" spans="1:10" ht="15">
      <c r="A138" s="24">
        <v>0.07</v>
      </c>
      <c r="B138" s="2">
        <f>(G$16*(A138^6))+(G$15*(A138^5))+(G$14*(A138^4))+(G$13*(A138^3))+(G$12*(A138^2))+(G$11*A138)+G$10</f>
        <v>0.060612588434316404</v>
      </c>
      <c r="C138" s="2">
        <f>(H$16*(A138^6))+(H$15*(A138^5))+(H$14*(A138^4))+(H$13*(A138^3))+(H$12*(A138^2))+(H$11*A138)+H$10</f>
        <v>-0.0299723542976689</v>
      </c>
      <c r="D138" s="1">
        <f>(G$16*6*(A138^5))+(G$15*5*(A138^4))+(G$14*4*(A138^3))+(G$13*3*(A138^2))+(G$12*2*(A138))+(G$11)</f>
        <v>-0.13030297434687999</v>
      </c>
      <c r="E138" s="7">
        <f>(H$16*6*(A138^5))+(H$15*5*(A138^4))+(H$14*4*(A138^3))+(H$13*3*(A138^2))+(H$12*2*(A138))+(H$11)</f>
        <v>-0.012517890962619998</v>
      </c>
      <c r="F138" s="6">
        <f t="shared" si="5"/>
        <v>0.015320117068323752</v>
      </c>
      <c r="G138" s="32">
        <f t="shared" si="6"/>
        <v>-0.07141043265474999</v>
      </c>
      <c r="H138" s="6">
        <f t="shared" si="7"/>
        <v>0.045292471365992654</v>
      </c>
      <c r="I138" s="2">
        <f t="shared" si="9"/>
        <v>-0.045292471365992654</v>
      </c>
      <c r="J138" s="32">
        <f t="shared" si="8"/>
        <v>-0.11778508338425998</v>
      </c>
    </row>
    <row r="139" spans="1:10" ht="15">
      <c r="A139" s="24">
        <v>0.065</v>
      </c>
      <c r="B139" s="2">
        <f>(G$16*(A139^6))+(G$15*(A139^5))+(G$14*(A139^4))+(G$13*(A139^3))+(G$12*(A139^2))+(G$11*A139)+G$10</f>
        <v>0.061253283542714886</v>
      </c>
      <c r="C139" s="2">
        <f>(H$16*(A139^6))+(H$15*(A139^5))+(H$14*(A139^4))+(H$13*(A139^3))+(H$12*(A139^2))+(H$11*A139)+H$10</f>
        <v>-0.02990661254395086</v>
      </c>
      <c r="D139" s="1">
        <f>(G$16*6*(A139^5))+(G$15*5*(A139^4))+(G$14*4*(A139^3))+(G$13*3*(A139^2))+(G$12*2*(A139))+(G$11)</f>
        <v>-0.12596231282334752</v>
      </c>
      <c r="E139" s="7">
        <f>(H$16*6*(A139^5))+(H$15*5*(A139^4))+(H$14*4*(A139^3))+(H$13*3*(A139^2))+(H$12*2*(A139))+(H$11)</f>
        <v>-0.013769453344324374</v>
      </c>
      <c r="F139" s="6">
        <f t="shared" si="5"/>
        <v>0.01567333549938201</v>
      </c>
      <c r="G139" s="32">
        <f t="shared" si="6"/>
        <v>-0.06986588308383594</v>
      </c>
      <c r="H139" s="6">
        <f t="shared" si="7"/>
        <v>0.045579948043332874</v>
      </c>
      <c r="I139" s="2">
        <f t="shared" si="9"/>
        <v>-0.045579948043332874</v>
      </c>
      <c r="J139" s="32">
        <f t="shared" si="8"/>
        <v>-0.11219285947902315</v>
      </c>
    </row>
    <row r="140" spans="1:10" ht="15">
      <c r="A140" s="24">
        <v>0.06</v>
      </c>
      <c r="B140" s="2">
        <f>(G$16*(A140^6))+(G$15*(A140^5))+(G$14*(A140^4))+(G$13*(A140^3))+(G$12*(A140^2))+(G$11*A140)+G$10</f>
        <v>0.061872089912601604</v>
      </c>
      <c r="C140" s="2">
        <f>(H$16*(A140^6))+(H$15*(A140^5))+(H$14*(A140^4))+(H$13*(A140^3))+(H$12*(A140^2))+(H$11*A140)+H$10</f>
        <v>-0.0298347537831616</v>
      </c>
      <c r="D140" s="1">
        <f>(G$16*6*(A140^5))+(G$15*5*(A140^4))+(G$14*4*(A140^3))+(G$13*3*(A140^2))+(G$12*2*(A140))+(G$11)</f>
        <v>-0.12154866304384</v>
      </c>
      <c r="E140" s="7">
        <f>(H$16*6*(A140^5))+(H$15*5*(A140^4))+(H$14*4*(A140^3))+(H$13*3*(A140^2))+(H$12*2*(A140))+(H$11)</f>
        <v>-0.01496460665216</v>
      </c>
      <c r="F140" s="6">
        <f t="shared" si="5"/>
        <v>0.01601866806472</v>
      </c>
      <c r="G140" s="32">
        <f t="shared" si="6"/>
        <v>-0.068256634848</v>
      </c>
      <c r="H140" s="6">
        <f t="shared" si="7"/>
        <v>0.045853421847881604</v>
      </c>
      <c r="I140" s="2">
        <f t="shared" si="9"/>
        <v>-0.045853421847881604</v>
      </c>
      <c r="J140" s="32">
        <f t="shared" si="8"/>
        <v>-0.10658405639168</v>
      </c>
    </row>
    <row r="141" spans="1:10" ht="15">
      <c r="A141" s="24">
        <v>0.055</v>
      </c>
      <c r="B141" s="2">
        <f>(G$16*(A141^6))+(G$15*(A141^5))+(G$14*(A141^4))+(G$13*(A141^3))+(G$12*(A141^2))+(G$11*A141)+G$10</f>
        <v>0.06246866040389844</v>
      </c>
      <c r="C141" s="2">
        <f>(H$16*(A141^6))+(H$15*(A141^5))+(H$14*(A141^4))+(H$13*(A141^3))+(H$12*(A141^2))+(H$11*A141)+H$10</f>
        <v>-0.02975706131035191</v>
      </c>
      <c r="D141" s="1">
        <f>(G$16*6*(A141^5))+(G$15*5*(A141^4))+(G$14*4*(A141^3))+(G$13*3*(A141^2))+(G$12*2*(A141))+(G$11)</f>
        <v>-0.1170691530046825</v>
      </c>
      <c r="E141" s="7">
        <f>(H$16*6*(A141^5))+(H$15*5*(A141^4))+(H$14*4*(A141^3))+(H$13*3*(A141^2))+(H$12*2*(A141))+(H$11)</f>
        <v>-0.016102862522145624</v>
      </c>
      <c r="F141" s="6">
        <f t="shared" si="5"/>
        <v>0.016355799546773263</v>
      </c>
      <c r="G141" s="32">
        <f t="shared" si="6"/>
        <v>-0.06658600776341406</v>
      </c>
      <c r="H141" s="6">
        <f t="shared" si="7"/>
        <v>0.046112860857125175</v>
      </c>
      <c r="I141" s="2">
        <f t="shared" si="9"/>
        <v>-0.046112860857125175</v>
      </c>
      <c r="J141" s="32">
        <f t="shared" si="8"/>
        <v>-0.10096629048253687</v>
      </c>
    </row>
    <row r="142" spans="1:10" ht="15">
      <c r="A142" s="24">
        <v>0.05</v>
      </c>
      <c r="B142" s="2">
        <f>(G$16*(A142^6))+(G$15*(A142^5))+(G$14*(A142^4))+(G$13*(A142^3))+(G$12*(A142^2))+(G$11*A142)+G$10</f>
        <v>0.06304268361875</v>
      </c>
      <c r="C142" s="2">
        <f>(H$16*(A142^6))+(H$15*(A142^5))+(H$14*(A142^4))+(H$13*(A142^3))+(H$12*(A142^2))+(H$11*A142)+H$10</f>
        <v>-0.0296738206890625</v>
      </c>
      <c r="D142" s="1">
        <f>(G$16*6*(A142^5))+(G$15*5*(A142^4))+(G$14*4*(A142^3))+(G$13*3*(A142^2))+(G$12*2*(A142))+(G$11)</f>
        <v>-0.1125309495</v>
      </c>
      <c r="E142" s="7">
        <f>(H$16*6*(A142^5))+(H$15*5*(A142^4))+(H$14*4*(A142^3))+(H$13*3*(A142^2))+(H$12*2*(A142))+(H$11)</f>
        <v>-0.0171838020625</v>
      </c>
      <c r="F142" s="6">
        <f t="shared" si="5"/>
        <v>0.016684431464843746</v>
      </c>
      <c r="G142" s="32">
        <f t="shared" si="6"/>
        <v>-0.06485737578125</v>
      </c>
      <c r="H142" s="6">
        <f t="shared" si="7"/>
        <v>0.04635825215390625</v>
      </c>
      <c r="I142" s="2">
        <f t="shared" si="9"/>
        <v>-0.04635825215390625</v>
      </c>
      <c r="J142" s="32">
        <f t="shared" si="8"/>
        <v>-0.0953471474375</v>
      </c>
    </row>
    <row r="143" spans="1:10" ht="15">
      <c r="A143" s="24">
        <v>0.045</v>
      </c>
      <c r="B143" s="2">
        <f>(G$16*(A143^6))+(G$15*(A143^5))+(G$14*(A143^4))+(G$13*(A143^3))+(G$12*(A143^2))+(G$11*A143)+G$10</f>
        <v>0.06359388406403294</v>
      </c>
      <c r="C143" s="2">
        <f>(H$16*(A143^6))+(H$15*(A143^5))+(H$14*(A143^4))+(H$13*(A143^3))+(H$12*(A143^2))+(H$11*A143)+H$10</f>
        <v>-0.029585319401859846</v>
      </c>
      <c r="D143" s="1">
        <f>(G$16*6*(A143^5))+(G$15*5*(A143^4))+(G$14*4*(A143^3))+(G$13*3*(A143^2))+(G$12*2*(A143))+(G$11)</f>
        <v>-0.1079412455298175</v>
      </c>
      <c r="E143" s="7">
        <f>(H$16*6*(A143^5))+(H$15*5*(A143^4))+(H$14*4*(A143^3))+(H$13*3*(A143^2))+(H$12*2*(A143))+(H$11)</f>
        <v>-0.018207076694916877</v>
      </c>
      <c r="F143" s="6">
        <f t="shared" si="5"/>
        <v>0.017004282331086543</v>
      </c>
      <c r="G143" s="32">
        <f t="shared" si="6"/>
        <v>-0.06307416111236719</v>
      </c>
      <c r="H143" s="6">
        <f t="shared" si="7"/>
        <v>0.04658960173294639</v>
      </c>
      <c r="I143" s="2">
        <f t="shared" si="9"/>
        <v>-0.04658960173294639</v>
      </c>
      <c r="J143" s="32">
        <f t="shared" si="8"/>
        <v>-0.08973416883490062</v>
      </c>
    </row>
    <row r="144" spans="1:10" ht="15">
      <c r="A144" s="24">
        <v>0.04</v>
      </c>
      <c r="B144" s="2">
        <f>(G$16*(A144^6))+(G$15*(A144^5))+(G$14*(A144^4))+(G$13*(A144^3))+(G$12*(A144^2))+(G$11*A144)+G$10</f>
        <v>0.0641220222509056</v>
      </c>
      <c r="C144" s="2">
        <f>(H$16*(A144^6))+(H$15*(A144^5))+(H$14*(A144^4))+(H$13*(A144^3))+(H$12*(A144^2))+(H$11*A144)+H$10</f>
        <v>-0.0294918464966656</v>
      </c>
      <c r="D144" s="1">
        <f>(G$16*6*(A144^5))+(G$15*5*(A144^4))+(G$14*4*(A144^3))+(G$13*3*(A144^2))+(G$12*2*(A144))+(G$11)</f>
        <v>-0.10330724770816</v>
      </c>
      <c r="E144" s="7">
        <f>(H$16*6*(A144^5))+(H$15*5*(A144^4))+(H$14*4*(A144^3))+(H$13*3*(A144^2))+(H$12*2*(A144))+(H$11)</f>
        <v>-0.01917240899584</v>
      </c>
      <c r="F144" s="6">
        <f t="shared" si="5"/>
        <v>0.01731508787712</v>
      </c>
      <c r="G144" s="32">
        <f t="shared" si="6"/>
        <v>-0.061239828351999995</v>
      </c>
      <c r="H144" s="6">
        <f t="shared" si="7"/>
        <v>0.0468069343737856</v>
      </c>
      <c r="I144" s="2">
        <f t="shared" si="9"/>
        <v>-0.0468069343737856</v>
      </c>
      <c r="J144" s="32">
        <f t="shared" si="8"/>
        <v>-0.08413483871232</v>
      </c>
    </row>
    <row r="145" spans="1:10" ht="15">
      <c r="A145" s="24">
        <v>0.035</v>
      </c>
      <c r="B145" s="2">
        <f>(G$16*(A145^6))+(G$15*(A145^5))+(G$14*(A145^4))+(G$13*(A145^3))+(G$12*(A145^2))+(G$11*A145)+G$10</f>
        <v>0.06462689473139839</v>
      </c>
      <c r="C145" s="2">
        <f>(H$16*(A145^6))+(H$15*(A145^5))+(H$14*(A145^4))+(H$13*(A145^3))+(H$12*(A145^2))+(H$11*A145)+H$10</f>
        <v>-0.02939369222887967</v>
      </c>
      <c r="D145" s="1">
        <f>(G$16*6*(A145^5))+(G$15*5*(A145^4))+(G$14*4*(A145^3))+(G$13*3*(A145^2))+(G$12*2*(A145))+(G$11)</f>
        <v>-0.0986361636711525</v>
      </c>
      <c r="E145" s="7">
        <f>(H$16*6*(A145^5))+(H$15*5*(A145^4))+(H$14*4*(A145^3))+(H$13*3*(A145^2))+(H$12*2*(A145))+(H$11)</f>
        <v>-0.020079593537738125</v>
      </c>
      <c r="F145" s="6">
        <f t="shared" si="5"/>
        <v>0.01761660125125936</v>
      </c>
      <c r="G145" s="32">
        <f t="shared" si="6"/>
        <v>-0.05935787860444531</v>
      </c>
      <c r="H145" s="6">
        <f t="shared" si="7"/>
        <v>0.047010293480139034</v>
      </c>
      <c r="I145" s="2">
        <f t="shared" si="9"/>
        <v>-0.047010293480139034</v>
      </c>
      <c r="J145" s="32">
        <f t="shared" si="8"/>
        <v>-0.07855657013341437</v>
      </c>
    </row>
    <row r="146" spans="1:10" ht="15">
      <c r="A146" s="24">
        <v>0.03</v>
      </c>
      <c r="B146" s="2">
        <f>(G$16*(A146^6))+(G$15*(A146^5))+(G$14*(A146^4))+(G$13*(A146^3))+(G$12*(A146^2))+(G$11*A146)+G$10</f>
        <v>0.0651083340720444</v>
      </c>
      <c r="C146" s="2">
        <f>(H$16*(A146^6))+(H$15*(A146^5))+(H$14*(A146^4))+(H$13*(A146^3))+(H$12*(A146^2))+(H$11*A146)+H$10</f>
        <v>-0.0292911476992969</v>
      </c>
      <c r="D146" s="1">
        <f>(G$16*6*(A146^5))+(G$15*5*(A146^4))+(G$14*4*(A146^3))+(G$13*3*(A146^2))+(G$12*2*(A146))+(G$11)</f>
        <v>-0.09393518948512</v>
      </c>
      <c r="E146" s="7">
        <f>(H$16*6*(A146^5))+(H$15*5*(A146^4))+(H$14*4*(A146^3))+(H$13*3*(A146^2))+(H$12*2*(A146))+(H$11)</f>
        <v>-0.02092849773038</v>
      </c>
      <c r="F146" s="6">
        <f t="shared" si="5"/>
        <v>0.01790859318637375</v>
      </c>
      <c r="G146" s="32">
        <f t="shared" si="6"/>
        <v>-0.05743184360775</v>
      </c>
      <c r="H146" s="6">
        <f t="shared" si="7"/>
        <v>0.04719974088567065</v>
      </c>
      <c r="I146" s="2">
        <f t="shared" si="9"/>
        <v>-0.04719974088567065</v>
      </c>
      <c r="J146" s="32">
        <f t="shared" si="8"/>
        <v>-0.07300669175474</v>
      </c>
    </row>
    <row r="147" spans="1:10" ht="15">
      <c r="A147" s="24">
        <v>0.025</v>
      </c>
      <c r="B147" s="2">
        <f>(G$16*(A147^6))+(G$15*(A147^5))+(G$14*(A147^4))+(G$13*(A147^3))+(G$12*(A147^2))+(G$11*A147)+G$10</f>
        <v>0.06556620876455078</v>
      </c>
      <c r="C147" s="2">
        <f>(H$16*(A147^6))+(H$15*(A147^5))+(H$14*(A147^4))+(H$13*(A147^3))+(H$12*(A147^2))+(H$11*A147)+H$10</f>
        <v>-0.029184504487817384</v>
      </c>
      <c r="D147" s="1">
        <f>(G$16*6*(A147^5))+(G$15*5*(A147^4))+(G$14*4*(A147^3))+(G$13*3*(A147^2))+(G$12*2*(A147))+(G$11)</f>
        <v>-0.0892114970546875</v>
      </c>
      <c r="E147" s="7">
        <f>(H$16*6*(A147^5))+(H$15*5*(A147^4))+(H$14*4*(A147^3))+(H$13*3*(A147^2))+(H$12*2*(A147))+(H$11)</f>
        <v>-0.021719062662109375</v>
      </c>
      <c r="F147" s="6">
        <f t="shared" si="5"/>
        <v>0.0181908521383667</v>
      </c>
      <c r="G147" s="32">
        <f t="shared" si="6"/>
        <v>-0.05546527985839844</v>
      </c>
      <c r="H147" s="6">
        <f t="shared" si="7"/>
        <v>0.047375356626184084</v>
      </c>
      <c r="I147" s="2">
        <f t="shared" si="9"/>
        <v>-0.047375356626184084</v>
      </c>
      <c r="J147" s="32">
        <f t="shared" si="8"/>
        <v>-0.06749243439257813</v>
      </c>
    </row>
    <row r="148" spans="1:10" ht="15">
      <c r="A148" s="24">
        <v>0.02</v>
      </c>
      <c r="B148" s="2">
        <f>(G$16*(A148^6))+(G$15*(A148^5))+(G$14*(A148^4))+(G$13*(A148^3))+(G$12*(A148^2))+(G$11*A148)+G$10</f>
        <v>0.06600042307351041</v>
      </c>
      <c r="C148" s="2">
        <f>(H$16*(A148^6))+(H$15*(A148^5))+(H$14*(A148^4))+(H$13*(A148^3))+(H$12*(A148^2))+(H$11*A148)+H$10</f>
        <v>-0.0290740542829504</v>
      </c>
      <c r="D148" s="1">
        <f>(G$16*6*(A148^5))+(G$15*5*(A148^4))+(G$14*4*(A148^3))+(G$13*3*(A148^2))+(G$12*2*(A148))+(G$11)</f>
        <v>-0.08447222153088</v>
      </c>
      <c r="E148" s="7">
        <f>(H$16*6*(A148^5))+(H$15*5*(A148^4))+(H$14*4*(A148^3))+(H$13*3*(A148^2))+(H$12*2*(A148))+(H$11)</f>
        <v>-0.02245130394112</v>
      </c>
      <c r="F148" s="6">
        <f t="shared" si="5"/>
        <v>0.018463184395280004</v>
      </c>
      <c r="G148" s="32">
        <f t="shared" si="6"/>
        <v>-0.05346176273600001</v>
      </c>
      <c r="H148" s="6">
        <f t="shared" si="7"/>
        <v>0.047537238678230405</v>
      </c>
      <c r="I148" s="2">
        <f t="shared" si="9"/>
        <v>-0.047537238678230405</v>
      </c>
      <c r="J148" s="32">
        <f t="shared" si="8"/>
        <v>-0.062020917589760007</v>
      </c>
    </row>
    <row r="149" spans="1:10" ht="15">
      <c r="A149" s="24">
        <v>0.015</v>
      </c>
      <c r="B149" s="2">
        <f>(G$16*(A149^6))+(G$15*(A149^5))+(G$14*(A149^4))+(G$13*(A149^3))+(G$12*(A149^2))+(G$11*A149)+G$10</f>
        <v>0.06641091682115413</v>
      </c>
      <c r="C149" s="2">
        <f>(H$16*(A149^6))+(H$15*(A149^5))+(H$14*(A149^4))+(H$13*(A149^3))+(H$12*(A149^2))+(H$11*A149)+H$10</f>
        <v>-0.028960088507111983</v>
      </c>
      <c r="D149" s="1">
        <f>(G$16*6*(A149^5))+(G$15*5*(A149^4))+(G$14*4*(A149^3))+(G$13*3*(A149^2))+(G$12*2*(A149))+(G$11)</f>
        <v>-0.0797244487192225</v>
      </c>
      <c r="E149" s="7">
        <f>(H$16*6*(A149^5))+(H$15*5*(A149^4))+(H$14*4*(A149^3))+(H$13*3*(A149^2))+(H$12*2*(A149))+(H$11)</f>
        <v>-0.023125312536730624</v>
      </c>
      <c r="F149" s="6">
        <f t="shared" si="5"/>
        <v>0.018725414157021072</v>
      </c>
      <c r="G149" s="32">
        <f t="shared" si="6"/>
        <v>-0.051424880627976566</v>
      </c>
      <c r="H149" s="6">
        <f t="shared" si="7"/>
        <v>0.04768550266413306</v>
      </c>
      <c r="I149" s="2">
        <f t="shared" si="9"/>
        <v>-0.04768550266413306</v>
      </c>
      <c r="J149" s="32">
        <f t="shared" si="8"/>
        <v>-0.05659913618249188</v>
      </c>
    </row>
    <row r="150" spans="1:10" ht="15">
      <c r="A150" s="24">
        <v>0.01</v>
      </c>
      <c r="B150" s="2">
        <f>(G$16*(A150^6))+(G$15*(A150^5))+(G$14*(A150^4))+(G$13*(A150^3))+(G$12*(A150^2))+(G$11*A150)+G$10</f>
        <v>0.0667976651091436</v>
      </c>
      <c r="C150" s="2">
        <f>(H$16*(A150^6))+(H$15*(A150^5))+(H$14*(A150^4))+(H$13*(A150^3))+(H$12*(A150^2))+(H$11*A150)+H$10</f>
        <v>-0.028842897937716102</v>
      </c>
      <c r="D150" s="1">
        <f>(G$16*6*(A150^5))+(G$15*5*(A150^4))+(G$14*4*(A150^3))+(G$13*3*(A150^2))+(G$12*2*(A150))+(G$11)</f>
        <v>-0.07497520248784001</v>
      </c>
      <c r="E150" s="7">
        <f>(H$16*6*(A150^5))+(H$15*5*(A150^4))+(H$14*4*(A150^3))+(H$13*3*(A150^2))+(H$12*2*(A150))+(H$11)</f>
        <v>-0.02374125562066</v>
      </c>
      <c r="F150" s="6">
        <f t="shared" si="5"/>
        <v>0.01897738358571375</v>
      </c>
      <c r="G150" s="32">
        <f t="shared" si="6"/>
        <v>-0.049358229054250004</v>
      </c>
      <c r="H150" s="6">
        <f t="shared" si="7"/>
        <v>0.047820281523429854</v>
      </c>
      <c r="I150" s="2">
        <f t="shared" si="9"/>
        <v>-0.047820281523429854</v>
      </c>
      <c r="J150" s="32">
        <f t="shared" si="8"/>
        <v>-0.05123394686718001</v>
      </c>
    </row>
    <row r="151" spans="1:10" ht="15">
      <c r="A151" s="24">
        <v>0.005</v>
      </c>
      <c r="B151" s="2">
        <f>(G$16*(A151^6))+(G$15*(A151^5))+(G$14*(A151^4))+(G$13*(A151^3))+(G$12*(A151^2))+(G$11*A151)+G$10</f>
        <v>0.06716067797740444</v>
      </c>
      <c r="C151" s="2">
        <f>(H$16*(A151^6))+(H$15*(A151^5))+(H$14*(A151^4))+(H$13*(A151^3))+(H$12*(A151^2))+(H$11*A151)+H$10</f>
        <v>-0.02872277232405947</v>
      </c>
      <c r="D151" s="1">
        <f>(G$16*6*(A151^5))+(G$15*5*(A151^4))+(G$14*4*(A151^3))+(G$13*3*(A151^2))+(G$12*2*(A151))+(G$11)</f>
        <v>-0.0702314321755575</v>
      </c>
      <c r="E151" s="7">
        <f>(H$16*6*(A151^5))+(H$15*5*(A151^4))+(H$14*4*(A151^3))+(H$13*3*(A151^2))+(H$12*2*(A151))+(H$11)</f>
        <v>-0.024299377408301875</v>
      </c>
      <c r="F151" s="6">
        <f t="shared" si="5"/>
        <v>0.019218952826672485</v>
      </c>
      <c r="G151" s="32">
        <f t="shared" si="6"/>
        <v>-0.047265404791929685</v>
      </c>
      <c r="H151" s="6">
        <f t="shared" si="7"/>
        <v>0.04794172515073195</v>
      </c>
      <c r="I151" s="2">
        <f t="shared" si="9"/>
        <v>-0.04794172515073195</v>
      </c>
      <c r="J151" s="32">
        <f t="shared" si="8"/>
        <v>-0.04593205476725562</v>
      </c>
    </row>
    <row r="152" spans="1:10" ht="15">
      <c r="A152" s="24">
        <v>0</v>
      </c>
      <c r="B152" s="2">
        <f>(G$16*(A152^6))+(G$15*(A152^5))+(G$14*(A152^4))+(G$13*(A152^3))+(G$12*(A152^2))+(G$11*A152)+G$10</f>
        <v>0.0675</v>
      </c>
      <c r="C152" s="2">
        <f>(H$16*(A152^6))+(H$15*(A152^5))+(H$14*(A152^4))+(H$13*(A152^3))+(H$12*(A152^2))+(H$11*A152)+H$10</f>
        <v>-0.0286</v>
      </c>
      <c r="D152" s="1">
        <f>(G$16*6*(A152^5))+(G$15*5*(A152^4))+(G$14*4*(A152^3))+(G$13*3*(A152^2))+(G$12*2*(A152))+(G$11)</f>
        <v>-0.0655</v>
      </c>
      <c r="E152" s="7">
        <f>(H$16*6*(A152^5))+(H$15*5*(A152^4))+(H$14*4*(A152^3))+(H$13*3*(A152^2))+(H$12*2*(A152))+(H$11)</f>
        <v>-0.0248</v>
      </c>
      <c r="F152" s="6">
        <f t="shared" si="5"/>
        <v>0.019450000000000002</v>
      </c>
      <c r="G152" s="32">
        <f t="shared" si="6"/>
        <v>-0.04515</v>
      </c>
      <c r="H152" s="6">
        <f t="shared" si="7"/>
        <v>0.04805</v>
      </c>
      <c r="I152" s="2">
        <f t="shared" si="9"/>
        <v>-0.04805</v>
      </c>
      <c r="J152" s="32">
        <f t="shared" si="8"/>
        <v>-0.0407</v>
      </c>
    </row>
    <row r="153" spans="1:10" ht="15">
      <c r="A153" s="24">
        <v>-0.005</v>
      </c>
      <c r="B153" s="2">
        <f>(G$16*(A153^6))+(G$15*(A153^5))+(G$14*(A153^4))+(G$13*(A153^3))+(G$12*(A153^2))+(G$11*A153)+G$10</f>
        <v>0.06781570981804569</v>
      </c>
      <c r="C153" s="2">
        <f>(H$16*(A153^6))+(H$15*(A153^5))+(H$14*(A153^4))+(H$13*(A153^3))+(H$12*(A153^2))+(H$11*A153)+H$10</f>
        <v>-0.028474867492428845</v>
      </c>
      <c r="D153" s="1">
        <f>(G$16*6*(A153^5))+(G$15*5*(A153^4))+(G$14*4*(A153^3))+(G$13*3*(A153^2))+(G$12*2*(A153))+(G$11)</f>
        <v>-0.0607876684656925</v>
      </c>
      <c r="E153" s="7">
        <f>(H$16*6*(A153^5))+(H$15*5*(A153^4))+(H$14*4*(A153^3))+(H$13*3*(A153^2))+(H$12*2*(A153))+(H$11)</f>
        <v>-0.025243524222323125</v>
      </c>
      <c r="F153" s="6">
        <f t="shared" si="5"/>
        <v>0.01967042116280842</v>
      </c>
      <c r="G153" s="32">
        <f t="shared" si="6"/>
        <v>-0.04301559634400781</v>
      </c>
      <c r="H153" s="6">
        <f t="shared" si="7"/>
        <v>0.04814528865523727</v>
      </c>
      <c r="I153" s="2">
        <f t="shared" si="9"/>
        <v>-0.04814528865523727</v>
      </c>
      <c r="J153" s="32">
        <f t="shared" si="8"/>
        <v>-0.03554414424336938</v>
      </c>
    </row>
    <row r="154" spans="1:10" ht="15">
      <c r="A154" s="24">
        <v>-0.01</v>
      </c>
      <c r="B154" s="2">
        <f>(G$16*(A154^6))+(G$15*(A154^5))+(G$14*(A154^4))+(G$13*(A154^3))+(G$12*(A154^2))+(G$11*A154)+G$10</f>
        <v>0.0681079196096636</v>
      </c>
      <c r="C154" s="2">
        <f>(H$16*(A154^6))+(H$15*(A154^5))+(H$14*(A154^4))+(H$13*(A154^3))+(H$12*(A154^2))+(H$11*A154)+H$10</f>
        <v>-0.0283476591255361</v>
      </c>
      <c r="D154" s="1">
        <f>(G$16*6*(A154^5))+(G$15*5*(A154^4))+(G$14*4*(A154^3))+(G$13*3*(A154^2))+(G$12*2*(A154))+(G$11)</f>
        <v>-0.056101087772160003</v>
      </c>
      <c r="E154" s="7">
        <f>(H$16*6*(A154^5))+(H$15*5*(A154^4))+(H$14*4*(A154^3))+(H$13*3*(A154^2))+(H$12*2*(A154))+(H$11)</f>
        <v>-0.02563043046934</v>
      </c>
      <c r="F154" s="6">
        <f t="shared" si="5"/>
        <v>0.01988013024206375</v>
      </c>
      <c r="G154" s="32">
        <f t="shared" si="6"/>
        <v>-0.04086575912075</v>
      </c>
      <c r="H154" s="6">
        <f t="shared" si="7"/>
        <v>0.048227789367599846</v>
      </c>
      <c r="I154" s="2">
        <f t="shared" si="9"/>
        <v>-0.048227789367599846</v>
      </c>
      <c r="J154" s="32">
        <f t="shared" si="8"/>
        <v>-0.030470657302820003</v>
      </c>
    </row>
    <row r="155" spans="1:10" ht="15">
      <c r="A155" s="24">
        <v>-0.015</v>
      </c>
      <c r="B155" s="2">
        <f>(G$16*(A155^6))+(G$15*(A155^5))+(G$14*(A155^4))+(G$13*(A155^3))+(G$12*(A155^2))+(G$11*A155)+G$10</f>
        <v>0.06837677449697789</v>
      </c>
      <c r="C155" s="2">
        <f>(H$16*(A155^6))+(H$15*(A155^5))+(H$14*(A155^4))+(H$13*(A155^3))+(H$12*(A155^2))+(H$11*A155)+H$10</f>
        <v>-0.028218656620870107</v>
      </c>
      <c r="D155" s="1">
        <f>(G$16*6*(A155^5))+(G$15*5*(A155^4))+(G$14*4*(A155^3))+(G$13*3*(A155^2))+(G$12*2*(A155))+(G$11)</f>
        <v>-0.0514467832220275</v>
      </c>
      <c r="E155" s="7">
        <f>(H$16*6*(A155^5))+(H$15*5*(A155^4))+(H$14*4*(A155^3))+(H$13*3*(A155^2))+(H$12*2*(A155))+(H$11)</f>
        <v>-0.025961279543894374</v>
      </c>
      <c r="F155" s="6">
        <f t="shared" si="5"/>
        <v>0.020079058938053892</v>
      </c>
      <c r="G155" s="32">
        <f t="shared" si="6"/>
        <v>-0.03870403138296094</v>
      </c>
      <c r="H155" s="6">
        <f t="shared" si="7"/>
        <v>0.048297715558923995</v>
      </c>
      <c r="I155" s="2">
        <f t="shared" si="9"/>
        <v>-0.048297715558923995</v>
      </c>
      <c r="J155" s="32">
        <f t="shared" si="8"/>
        <v>-0.02548550367813313</v>
      </c>
    </row>
    <row r="156" spans="1:10" ht="15">
      <c r="A156" s="24">
        <v>-0.02</v>
      </c>
      <c r="B156" s="2">
        <f>(G$16*(A156^6))+(G$15*(A156^5))+(G$14*(A156^4))+(G$13*(A156^3))+(G$12*(A156^2))+(G$11*A156)+G$10</f>
        <v>0.0686224518901504</v>
      </c>
      <c r="C156" s="2">
        <f>(H$16*(A156^6))+(H$15*(A156^5))+(H$14*(A156^4))+(H$13*(A156^3))+(H$12*(A156^2))+(H$11*A156)+H$10</f>
        <v>-0.0280881386931904</v>
      </c>
      <c r="D156" s="1">
        <f>(G$16*6*(A156^5))+(G$15*5*(A156^4))+(G$14*4*(A156^3))+(G$13*3*(A156^2))+(G$12*2*(A156))+(G$11)</f>
        <v>-0.046831142629120005</v>
      </c>
      <c r="E156" s="7">
        <f>(H$16*6*(A156^5))+(H$15*5*(A156^4))+(H$14*4*(A156^3))+(H$13*3*(A156^2))+(H$12*2*(A156))+(H$11)</f>
        <v>-0.026236713498879998</v>
      </c>
      <c r="F156" s="6">
        <f t="shared" si="5"/>
        <v>0.02026715659848</v>
      </c>
      <c r="G156" s="32">
        <f t="shared" si="6"/>
        <v>-0.036533928064</v>
      </c>
      <c r="H156" s="6">
        <f t="shared" si="7"/>
        <v>0.0483552952916704</v>
      </c>
      <c r="I156" s="2">
        <f t="shared" si="9"/>
        <v>-0.0483552952916704</v>
      </c>
      <c r="J156" s="32">
        <f t="shared" si="8"/>
        <v>-0.020594429130240007</v>
      </c>
    </row>
    <row r="157" spans="1:10" ht="15">
      <c r="A157" s="24">
        <v>-0.025</v>
      </c>
      <c r="B157" s="2">
        <f>(G$16*(A157^6))+(G$15*(A157^5))+(G$14*(A157^4))+(G$13*(A157^3))+(G$12*(A157^2))+(G$11*A157)+G$10</f>
        <v>0.06884516076845704</v>
      </c>
      <c r="C157" s="2">
        <f>(H$16*(A157^6))+(H$15*(A157^5))+(H$14*(A157^4))+(H$13*(A157^3))+(H$12*(A157^2))+(H$11*A157)+H$10</f>
        <v>-0.027956380642114257</v>
      </c>
      <c r="D157" s="1">
        <f>(G$16*6*(A157^5))+(G$15*5*(A157^4))+(G$14*4*(A157^3))+(G$13*3*(A157^2))+(G$12*2*(A157))+(G$11)</f>
        <v>-0.04226040372656251</v>
      </c>
      <c r="E157" s="7">
        <f>(H$16*6*(A157^5))+(H$15*5*(A157^4))+(H$14*4*(A157^3))+(H$13*3*(A157^2))+(H$12*2*(A157))+(H$11)</f>
        <v>-0.026457456478515624</v>
      </c>
      <c r="F157" s="6">
        <f t="shared" si="5"/>
        <v>0.02044439006317139</v>
      </c>
      <c r="G157" s="32">
        <f t="shared" si="6"/>
        <v>-0.03435893010253906</v>
      </c>
      <c r="H157" s="6">
        <f t="shared" si="7"/>
        <v>0.048400770705285645</v>
      </c>
      <c r="I157" s="2">
        <f t="shared" si="9"/>
        <v>-0.048400770705285645</v>
      </c>
      <c r="J157" s="32">
        <f t="shared" si="8"/>
        <v>-0.015802947248046883</v>
      </c>
    </row>
    <row r="158" spans="1:10" ht="15">
      <c r="A158" s="24">
        <v>-0.03</v>
      </c>
      <c r="B158" s="2">
        <f>(G$16*(A158^6))+(G$15*(A158^5))+(G$14*(A158^4))+(G$13*(A158^3))+(G$12*(A158^2))+(G$11*A158)+G$10</f>
        <v>0.06904514089840441</v>
      </c>
      <c r="C158" s="2">
        <f>(H$16*(A158^6))+(H$15*(A158^5))+(H$14*(A158^4))+(H$13*(A158^3))+(H$12*(A158^2))+(H$11*A158)+H$10</f>
        <v>-0.0278236539395569</v>
      </c>
      <c r="D158" s="1">
        <f>(G$16*6*(A158^5))+(G$15*5*(A158^4))+(G$14*4*(A158^3))+(G$13*3*(A158^2))+(G$12*2*(A158))+(G$11)</f>
        <v>-0.03774064157488</v>
      </c>
      <c r="E158" s="7">
        <f>(H$16*6*(A158^5))+(H$15*5*(A158^4))+(H$14*4*(A158^3))+(H$13*3*(A158^2))+(H$12*2*(A158))+(H$11)</f>
        <v>-0.02662431555962</v>
      </c>
      <c r="F158" s="6">
        <f t="shared" si="5"/>
        <v>0.020610743479423755</v>
      </c>
      <c r="G158" s="32">
        <f t="shared" si="6"/>
        <v>-0.03218247856725</v>
      </c>
      <c r="H158" s="6">
        <f t="shared" si="7"/>
        <v>0.04843439741898066</v>
      </c>
      <c r="I158" s="2">
        <f t="shared" si="9"/>
        <v>-0.04843439741898066</v>
      </c>
      <c r="J158" s="32">
        <f t="shared" si="8"/>
        <v>-0.011116326015260004</v>
      </c>
    </row>
    <row r="159" spans="1:10" ht="15">
      <c r="A159" s="24">
        <v>-0.035</v>
      </c>
      <c r="B159" s="2">
        <f>(G$16*(A159^6))+(G$15*(A159^5))+(G$14*(A159^4))+(G$13*(A159^3))+(G$12*(A159^2))+(G$11*A159)+G$10</f>
        <v>0.06922266198888713</v>
      </c>
      <c r="C159" s="2">
        <f>(H$16*(A159^6))+(H$15*(A159^5))+(H$14*(A159^4))+(H$13*(A159^3))+(H$12*(A159^2))+(H$11*A159)+H$10</f>
        <v>-0.027690225812965295</v>
      </c>
      <c r="D159" s="1">
        <f>(G$16*6*(A159^5))+(G$15*5*(A159^4))+(G$14*4*(A159^3))+(G$13*3*(A159^2))+(G$12*2*(A159))+(G$11)</f>
        <v>-0.0332777559700975</v>
      </c>
      <c r="E159" s="7">
        <f>(H$16*6*(A159^5))+(H$15*5*(A159^4))+(H$14*4*(A159^3))+(H$13*3*(A159^2))+(H$12*2*(A159))+(H$11)</f>
        <v>-0.026738181592886875</v>
      </c>
      <c r="F159" s="6">
        <f t="shared" si="5"/>
        <v>0.02076621808796092</v>
      </c>
      <c r="G159" s="32">
        <f t="shared" si="6"/>
        <v>-0.030007968781492186</v>
      </c>
      <c r="H159" s="6">
        <f t="shared" si="7"/>
        <v>0.04845644390092621</v>
      </c>
      <c r="I159" s="2">
        <f t="shared" si="9"/>
        <v>-0.04845644390092621</v>
      </c>
      <c r="J159" s="32">
        <f t="shared" si="8"/>
        <v>-0.006539574377210627</v>
      </c>
    </row>
    <row r="160" spans="1:10" ht="15">
      <c r="A160" s="24">
        <v>-0.04</v>
      </c>
      <c r="B160" s="2">
        <f>(G$16*(A160^6))+(G$15*(A160^5))+(G$14*(A160^4))+(G$13*(A160^3))+(G$12*(A160^2))+(G$11*A160)+G$10</f>
        <v>0.0693780227833856</v>
      </c>
      <c r="C160" s="2">
        <f>(H$16*(A160^6))+(H$15*(A160^5))+(H$14*(A160^4))+(H$13*(A160^3))+(H$12*(A160^2))+(H$11*A160)+H$10</f>
        <v>-0.027556358824345602</v>
      </c>
      <c r="D160" s="1">
        <f>(G$16*6*(A160^5))+(G$15*5*(A160^4))+(G$14*4*(A160^3))+(G$13*3*(A160^2))+(G$12*2*(A160))+(G$11)</f>
        <v>-0.028877458851840003</v>
      </c>
      <c r="E160" s="7">
        <f>(H$16*6*(A160^5))+(H$15*5*(A160^4))+(H$14*4*(A160^3))+(H$13*3*(A160^2))+(H$12*2*(A160))+(H$11)</f>
        <v>-0.026800030044159998</v>
      </c>
      <c r="F160" s="6">
        <f t="shared" si="5"/>
        <v>0.02091083197952</v>
      </c>
      <c r="G160" s="32">
        <f t="shared" si="6"/>
        <v>-0.027838744448</v>
      </c>
      <c r="H160" s="6">
        <f t="shared" si="7"/>
        <v>0.048467190803865606</v>
      </c>
      <c r="I160" s="2">
        <f t="shared" si="9"/>
        <v>-0.048467190803865606</v>
      </c>
      <c r="J160" s="32">
        <f t="shared" si="8"/>
        <v>-0.0020774288076800054</v>
      </c>
    </row>
    <row r="161" spans="1:10" ht="15">
      <c r="A161" s="24">
        <v>-0.045</v>
      </c>
      <c r="B161" s="2">
        <f>(G$16*(A161^6))+(G$15*(A161^5))+(G$14*(A161^4))+(G$13*(A161^3))+(G$12*(A161^2))+(G$11*A161)+G$10</f>
        <v>0.06951155008920419</v>
      </c>
      <c r="C161" s="2">
        <f>(H$16*(A161^6))+(H$15*(A161^5))+(H$14*(A161^4))+(H$13*(A161^3))+(H$12*(A161^2))+(H$11*A161)+H$10</f>
        <v>-0.02742231044508422</v>
      </c>
      <c r="D161" s="1">
        <f>(G$16*6*(A161^5))+(G$15*5*(A161^4))+(G$14*4*(A161^3))+(G$13*3*(A161^2))+(G$12*2*(A161))+(G$11)</f>
        <v>-0.02454526171143251</v>
      </c>
      <c r="E161" s="7">
        <f>(H$16*6*(A161^5))+(H$15*5*(A161^4))+(H$14*4*(A161^3))+(H$13*3*(A161^2))+(H$12*2*(A161))+(H$11)</f>
        <v>-0.026810921835708126</v>
      </c>
      <c r="F161" s="6">
        <f t="shared" si="5"/>
        <v>0.021044619822059983</v>
      </c>
      <c r="G161" s="32">
        <f t="shared" si="6"/>
        <v>-0.02567809177357032</v>
      </c>
      <c r="H161" s="6">
        <f t="shared" si="7"/>
        <v>0.04846693026714421</v>
      </c>
      <c r="I161" s="2">
        <f t="shared" si="9"/>
        <v>-0.04846693026714421</v>
      </c>
      <c r="J161" s="32">
        <f t="shared" si="8"/>
        <v>0.0022656601242756168</v>
      </c>
    </row>
    <row r="162" spans="1:10" ht="15">
      <c r="A162" s="24">
        <v>-0.05</v>
      </c>
      <c r="B162" s="2">
        <f>(G$16*(A162^6))+(G$15*(A162^5))+(G$14*(A162^4))+(G$13*(A162^3))+(G$12*(A162^2))+(G$11*A162)+G$10</f>
        <v>0.06962359774375</v>
      </c>
      <c r="C162" s="2">
        <f>(H$16*(A162^6))+(H$15*(A162^5))+(H$14*(A162^4))+(H$13*(A162^3))+(H$12*(A162^2))+(H$11*A162)+H$10</f>
        <v>-0.027288332626562502</v>
      </c>
      <c r="D162" s="1">
        <f>(G$16*6*(A162^5))+(G$15*5*(A162^4))+(G$14*4*(A162^3))+(G$13*3*(A162^2))+(G$12*2*(A162))+(G$11)</f>
        <v>-0.020286463000000005</v>
      </c>
      <c r="E162" s="7">
        <f>(H$16*6*(A162^5))+(H$15*5*(A162^4))+(H$14*4*(A162^3))+(H$13*3*(A162^2))+(H$12*2*(A162))+(H$11)</f>
        <v>-0.0267720041875</v>
      </c>
      <c r="F162" s="6">
        <f t="shared" si="5"/>
        <v>0.02116763255859375</v>
      </c>
      <c r="G162" s="32">
        <f t="shared" si="6"/>
        <v>-0.023529233593750004</v>
      </c>
      <c r="H162" s="6">
        <f t="shared" si="7"/>
        <v>0.048455965185156255</v>
      </c>
      <c r="I162" s="2">
        <f t="shared" si="9"/>
        <v>-0.048455965185156255</v>
      </c>
      <c r="J162" s="32">
        <f t="shared" si="8"/>
        <v>0.006485541187499996</v>
      </c>
    </row>
    <row r="163" spans="1:10" ht="15">
      <c r="A163" s="24">
        <v>-0.055</v>
      </c>
      <c r="B163" s="2">
        <f>(G$16*(A163^6))+(G$15*(A163^5))+(G$14*(A163^4))+(G$13*(A163^3))+(G$12*(A163^2))+(G$11*A163)+G$10</f>
        <v>0.06971454551785218</v>
      </c>
      <c r="C163" s="2">
        <f>(H$16*(A163^6))+(H$15*(A163^5))+(H$14*(A163^4))+(H$13*(A163^3))+(H$12*(A163^2))+(H$11*A163)+H$10</f>
        <v>-0.027154671366565034</v>
      </c>
      <c r="D163" s="1">
        <f>(G$16*6*(A163^5))+(G$15*5*(A163^4))+(G$14*4*(A163^3))+(G$13*3*(A163^2))+(G$12*2*(A163))+(G$11)</f>
        <v>-0.016106135536567506</v>
      </c>
      <c r="E163" s="7">
        <f>(H$16*6*(A163^5))+(H$15*5*(A163^4))+(H$14*4*(A163^3))+(H$13*3*(A163^2))+(H$12*2*(A163))+(H$11)</f>
        <v>-0.026684511458479374</v>
      </c>
      <c r="F163" s="6">
        <f t="shared" si="5"/>
        <v>0.021279937075643574</v>
      </c>
      <c r="G163" s="32">
        <f t="shared" si="6"/>
        <v>-0.02139532349752344</v>
      </c>
      <c r="H163" s="6">
        <f t="shared" si="7"/>
        <v>0.04843460844220861</v>
      </c>
      <c r="I163" s="2">
        <f t="shared" si="9"/>
        <v>-0.04843460844220861</v>
      </c>
      <c r="J163" s="32">
        <f t="shared" si="8"/>
        <v>0.010578375921911867</v>
      </c>
    </row>
    <row r="164" spans="1:10" ht="15">
      <c r="A164" s="24">
        <v>-0.0600000000000001</v>
      </c>
      <c r="B164" s="2">
        <f>(G$16*(A164^6))+(G$15*(A164^5))+(G$14*(A164^4))+(G$13*(A164^3))+(G$12*(A164^2))+(G$11*A164)+G$10</f>
        <v>0.06978479795612161</v>
      </c>
      <c r="C164" s="2">
        <f>(H$16*(A164^6))+(H$15*(A164^5))+(H$14*(A164^4))+(H$13*(A164^3))+(H$12*(A164^2))+(H$11*A164)+H$10</f>
        <v>-0.027021566271481598</v>
      </c>
      <c r="D164" s="1">
        <f>(G$16*6*(A164^5))+(G$15*5*(A164^4))+(G$14*4*(A164^3))+(G$13*3*(A164^2))+(G$12*2*(A164))+(G$11)</f>
        <v>-0.01200911391615992</v>
      </c>
      <c r="E164" s="7">
        <f>(H$16*6*(A164^5))+(H$15*5*(A164^4))+(H$14*4*(A164^3))+(H$13*3*(A164^2))+(H$12*2*(A164))+(H$11)</f>
        <v>-0.026549765987839997</v>
      </c>
      <c r="F164" s="6">
        <f t="shared" si="5"/>
        <v>0.021381615842320005</v>
      </c>
      <c r="G164" s="32">
        <f t="shared" si="6"/>
        <v>-0.01927943995199996</v>
      </c>
      <c r="H164" s="6">
        <f t="shared" si="7"/>
        <v>0.0484031821138016</v>
      </c>
      <c r="I164" s="2">
        <f t="shared" si="9"/>
        <v>-0.0484031821138016</v>
      </c>
      <c r="J164" s="32">
        <f t="shared" si="8"/>
        <v>0.014540652071680076</v>
      </c>
    </row>
    <row r="165" spans="1:10" ht="15">
      <c r="A165" s="24">
        <v>-0.0650000000000009</v>
      </c>
      <c r="B165" s="2">
        <f>(G$16*(A165^6))+(G$15*(A165^5))+(G$14*(A165^4))+(G$13*(A165^3))+(G$12*(A165^2))+(G$11*A165)+G$10</f>
        <v>0.06983478315435114</v>
      </c>
      <c r="C165" s="2">
        <f>(H$16*(A165^6))+(H$15*(A165^5))+(H$14*(A165^4))+(H$13*(A165^3))+(H$12*(A165^2))+(H$11*A165)+H$10</f>
        <v>-0.02688925011430271</v>
      </c>
      <c r="D165" s="1">
        <f>(G$16*6*(A165^5))+(G$15*5*(A165^4))+(G$14*4*(A165^3))+(G$13*3*(A165^2))+(G$12*2*(A165))+(G$11)</f>
        <v>-0.007999981917901786</v>
      </c>
      <c r="E165" s="7">
        <f>(H$16*6*(A165^5))+(H$15*5*(A165^4))+(H$14*4*(A165^3))+(H$13*3*(A165^2))+(H$12*2*(A165))+(H$11)</f>
        <v>-0.026369178936300586</v>
      </c>
      <c r="F165" s="6">
        <f t="shared" si="5"/>
        <v>0.021472766520024215</v>
      </c>
      <c r="G165" s="32">
        <f t="shared" si="6"/>
        <v>-0.017184580427101186</v>
      </c>
      <c r="H165" s="6">
        <f t="shared" si="7"/>
        <v>0.048362016634326925</v>
      </c>
      <c r="I165" s="2">
        <f t="shared" si="9"/>
        <v>-0.048362016634326925</v>
      </c>
      <c r="J165" s="32">
        <f t="shared" si="8"/>
        <v>0.0183691970183988</v>
      </c>
    </row>
    <row r="166" spans="1:10" ht="15">
      <c r="A166" s="24">
        <v>-0.070000000000001</v>
      </c>
      <c r="B166" s="2">
        <f>(G$16*(A166^6))+(G$15*(A166^5))+(G$14*(A166^4))+(G$13*(A166^3))+(G$12*(A166^2))+(G$11*A166)+G$10</f>
        <v>0.06986495147395641</v>
      </c>
      <c r="C166" s="2">
        <f>(H$16*(A166^6))+(H$15*(A166^5))+(H$14*(A166^4))+(H$13*(A166^3))+(H$12*(A166^2))+(H$11*A166)+H$10</f>
        <v>-0.026757948388408875</v>
      </c>
      <c r="D166" s="1">
        <f>(G$16*6*(A166^5))+(G$15*5*(A166^4))+(G$14*4*(A166^3))+(G$13*3*(A166^2))+(G$12*2*(A166))+(G$11)</f>
        <v>-0.004083059913119233</v>
      </c>
      <c r="E166" s="7">
        <f>(H$16*6*(A166^5))+(H$15*5*(A166^4))+(H$14*4*(A166^3))+(H$13*3*(A166^2))+(H$12*2*(A166))+(H$11)</f>
        <v>-0.02614425112737995</v>
      </c>
      <c r="F166" s="6">
        <f t="shared" si="5"/>
        <v>0.021553501542773766</v>
      </c>
      <c r="G166" s="32">
        <f t="shared" si="6"/>
        <v>-0.015113655520249592</v>
      </c>
      <c r="H166" s="6">
        <f t="shared" si="7"/>
        <v>0.048311449931182644</v>
      </c>
      <c r="I166" s="2">
        <f t="shared" si="9"/>
        <v>-0.048311449931182644</v>
      </c>
      <c r="J166" s="32">
        <f t="shared" si="8"/>
        <v>0.022061191214260718</v>
      </c>
    </row>
    <row r="167" spans="1:10" ht="15">
      <c r="A167" s="24">
        <v>-0.075000000000001</v>
      </c>
      <c r="B167" s="2">
        <f>(G$16*(A167^6))+(G$15*(A167^5))+(G$14*(A167^4))+(G$13*(A167^3))+(G$12*(A167^2))+(G$11*A167)+G$10</f>
        <v>0.06987577419345703</v>
      </c>
      <c r="C167" s="2">
        <f>(H$16*(A167^6))+(H$15*(A167^5))+(H$14*(A167^4))+(H$13*(A167^3))+(H$12*(A167^2))+(H$11*A167)+H$10</f>
        <v>-0.026627878857153293</v>
      </c>
      <c r="D167" s="1">
        <f>(G$16*6*(A167^5))+(G$15*5*(A167^4))+(G$14*4*(A167^3))+(G$13*3*(A167^2))+(G$12*2*(A167))+(G$11)</f>
        <v>-0.0002623922734367595</v>
      </c>
      <c r="E167" s="7">
        <f>(H$16*6*(A167^5))+(H$15*5*(A167^4))+(H$14*4*(A167^3))+(H$13*3*(A167^2))+(H$12*2*(A167))+(H$11)</f>
        <v>-0.025876573888671817</v>
      </c>
      <c r="F167" s="6">
        <f t="shared" si="5"/>
        <v>0.021623947668151868</v>
      </c>
      <c r="G167" s="32">
        <f t="shared" si="6"/>
        <v>-0.013069483081054288</v>
      </c>
      <c r="H167" s="6">
        <f t="shared" si="7"/>
        <v>0.04825182652530516</v>
      </c>
      <c r="I167" s="2">
        <f t="shared" si="9"/>
        <v>-0.04825182652530516</v>
      </c>
      <c r="J167" s="32">
        <f t="shared" si="8"/>
        <v>0.025614181615235057</v>
      </c>
    </row>
    <row r="168" spans="1:10" ht="15">
      <c r="A168" s="24">
        <v>-0.080000000000001</v>
      </c>
      <c r="B168" s="2">
        <f>(G$16*(A168^6))+(G$15*(A168^5))+(G$14*(A168^4))+(G$13*(A168^3))+(G$12*(A168^2))+(G$11*A168)+G$10</f>
        <v>0.0698677420969984</v>
      </c>
      <c r="C168" s="2">
        <f>(H$16*(A168^6))+(H$15*(A168^5))+(H$14*(A168^4))+(H$13*(A168^3))+(H$12*(A168^2))+(H$11*A168)+H$10</f>
        <v>-0.026499251099238376</v>
      </c>
      <c r="D168" s="1">
        <f>(G$16*6*(A168^5))+(G$15*5*(A168^4))+(G$14*4*(A168^3))+(G$13*3*(A168^2))+(G$12*2*(A168))+(G$11)</f>
        <v>0.003458265221120721</v>
      </c>
      <c r="E168" s="7">
        <f>(H$16*6*(A168^5))+(H$15*5*(A168^4))+(H$14*4*(A168^3))+(H$13*3*(A168^2))+(H$12*2*(A168))+(H$11)</f>
        <v>-0.025567829893119932</v>
      </c>
      <c r="F168" s="6">
        <f t="shared" si="5"/>
        <v>0.021684245498880015</v>
      </c>
      <c r="G168" s="32">
        <f t="shared" si="6"/>
        <v>-0.011054782335999606</v>
      </c>
      <c r="H168" s="6">
        <f t="shared" si="7"/>
        <v>0.048183496598118394</v>
      </c>
      <c r="I168" s="2">
        <f t="shared" si="9"/>
        <v>-0.048183496598118394</v>
      </c>
      <c r="J168" s="32">
        <f t="shared" si="8"/>
        <v>0.029026095114240653</v>
      </c>
    </row>
    <row r="169" spans="1:10" ht="15">
      <c r="A169" s="24">
        <v>-0.085000000000001</v>
      </c>
      <c r="B169" s="2">
        <f>(G$16*(A169^6))+(G$15*(A169^5))+(G$14*(A169^4))+(G$13*(A169^3))+(G$12*(A169^2))+(G$11*A169)+G$10</f>
        <v>0.06984136399991388</v>
      </c>
      <c r="C169" s="2">
        <f>(H$16*(A169^6))+(H$15*(A169^5))+(H$14*(A169^4))+(H$13*(A169^3))+(H$12*(A169^2))+(H$11*A169)+H$10</f>
        <v>-0.02637226604988577</v>
      </c>
      <c r="D169" s="1">
        <f>(G$16*6*(A169^5))+(G$15*5*(A169^4))+(G$14*4*(A169^3))+(G$13*3*(A169^2))+(G$12*2*(A169))+(G$11)</f>
        <v>0.0070754579740282125</v>
      </c>
      <c r="E169" s="7">
        <f>(H$16*6*(A169^5))+(H$15*5*(A169^4))+(H$14*4*(A169^3))+(H$13*3*(A169^2))+(H$12*2*(A169))+(H$11)</f>
        <v>-0.025219794000293054</v>
      </c>
      <c r="F169" s="6">
        <f t="shared" si="5"/>
        <v>0.021734548975014055</v>
      </c>
      <c r="G169" s="32">
        <f t="shared" si="6"/>
        <v>-0.00907216801313242</v>
      </c>
      <c r="H169" s="6">
        <f t="shared" si="7"/>
        <v>0.04810681502489982</v>
      </c>
      <c r="I169" s="2">
        <f t="shared" si="9"/>
        <v>-0.04810681502489982</v>
      </c>
      <c r="J169" s="32">
        <f t="shared" si="8"/>
        <v>0.03229525197432127</v>
      </c>
    </row>
    <row r="170" spans="1:10" ht="15">
      <c r="A170" s="24">
        <v>-0.090000000000001</v>
      </c>
      <c r="B170" s="2">
        <f>(G$16*(A170^6))+(G$15*(A170^5))+(G$14*(A170^4))+(G$13*(A170^3))+(G$12*(A170^2))+(G$11*A170)+G$10</f>
        <v>0.06979716521132759</v>
      </c>
      <c r="C170" s="2">
        <f>(H$16*(A170^6))+(H$15*(A170^5))+(H$14*(A170^4))+(H$13*(A170^3))+(H$12*(A170^2))+(H$11*A170)+H$10</f>
        <v>-0.026247115537800077</v>
      </c>
      <c r="D170" s="1">
        <f>(G$16*6*(A170^5))+(G$15*5*(A170^4))+(G$14*4*(A170^3))+(G$13*3*(A170^2))+(G$12*2*(A170))+(G$11)</f>
        <v>0.010586045164160673</v>
      </c>
      <c r="E170" s="7">
        <f>(H$16*6*(A170^5))+(H$15*5*(A170^4))+(H$14*4*(A170^3))+(H$13*3*(A170^2))+(H$12*2*(A170))+(H$11)</f>
        <v>-0.024834334097659918</v>
      </c>
      <c r="F170" s="6">
        <f t="shared" si="5"/>
        <v>0.021775024836763756</v>
      </c>
      <c r="G170" s="32">
        <f t="shared" si="6"/>
        <v>-0.007124144466749622</v>
      </c>
      <c r="H170" s="6">
        <f t="shared" si="7"/>
        <v>0.04802214037456383</v>
      </c>
      <c r="I170" s="2">
        <f t="shared" si="9"/>
        <v>-0.04802214037456383</v>
      </c>
      <c r="J170" s="32">
        <f t="shared" si="8"/>
        <v>0.035420379261820595</v>
      </c>
    </row>
    <row r="171" spans="1:10" ht="15">
      <c r="A171" s="24">
        <v>-0.095000000000001</v>
      </c>
      <c r="B171" s="2">
        <f>(G$16*(A171^6))+(G$15*(A171^5))+(G$14*(A171^4))+(G$13*(A171^3))+(G$12*(A171^2))+(G$11*A171)+G$10</f>
        <v>0.06973568593379767</v>
      </c>
      <c r="C171" s="2">
        <f>(H$16*(A171^6))+(H$15*(A171^5))+(H$14*(A171^4))+(H$13*(A171^3))+(H$12*(A171^2))+(H$11*A171)+H$10</f>
        <v>-0.026123981817926134</v>
      </c>
      <c r="D171" s="1">
        <f>(G$16*6*(A171^5))+(G$15*5*(A171^4))+(G$14*4*(A171^3))+(G$13*3*(A171^2))+(G$12*2*(A171))+(G$11)</f>
        <v>0.013987212337693164</v>
      </c>
      <c r="E171" s="7">
        <f>(H$16*6*(A171^5))+(H$15*5*(A171^4))+(H$14*4*(A171^3))+(H$13*3*(A171^2))+(H$12*2*(A171))+(H$11)</f>
        <v>-0.024413411941864287</v>
      </c>
      <c r="F171" s="6">
        <f t="shared" si="5"/>
        <v>0.021805852057935768</v>
      </c>
      <c r="G171" s="32">
        <f t="shared" si="6"/>
        <v>-0.005213099802085562</v>
      </c>
      <c r="H171" s="6">
        <f t="shared" si="7"/>
        <v>0.0479298338758619</v>
      </c>
      <c r="I171" s="2">
        <f t="shared" si="9"/>
        <v>-0.0479298338758619</v>
      </c>
      <c r="J171" s="32">
        <f t="shared" si="8"/>
        <v>0.038400624279557455</v>
      </c>
    </row>
    <row r="172" spans="1:10" ht="15">
      <c r="A172" s="24">
        <v>-0.100000000000001</v>
      </c>
      <c r="B172" s="2">
        <f>(G$16*(A172^6))+(G$15*(A172^5))+(G$14*(A172^4))+(G$13*(A172^3))+(G$12*(A172^2))+(G$11*A172)+G$10</f>
        <v>0.06965747959999999</v>
      </c>
      <c r="C172" s="2">
        <f>(H$16*(A172^6))+(H$15*(A172^5))+(H$14*(A172^4))+(H$13*(A172^3))+(H$12*(A172^2))+(H$11*A172)+H$10</f>
        <v>-0.026003037099999977</v>
      </c>
      <c r="D172" s="1">
        <f>(G$16*6*(A172^5))+(G$15*5*(A172^4))+(G$14*4*(A172^3))+(G$13*3*(A172^2))+(G$12*2*(A172))+(G$11)</f>
        <v>0.017276484000000647</v>
      </c>
      <c r="E172" s="7">
        <f>(H$16*6*(A172^5))+(H$15*5*(A172^4))+(H$14*4*(A172^3))+(H$13*3*(A172^2))+(H$12*2*(A172))+(H$11)</f>
        <v>-0.023959083999999905</v>
      </c>
      <c r="F172" s="6">
        <f t="shared" si="5"/>
        <v>0.021827221250000008</v>
      </c>
      <c r="G172" s="32">
        <f t="shared" si="6"/>
        <v>-0.003341299999999629</v>
      </c>
      <c r="H172" s="6">
        <f t="shared" si="7"/>
        <v>0.04783025834999998</v>
      </c>
      <c r="I172" s="2">
        <f t="shared" si="9"/>
        <v>-0.04783025834999998</v>
      </c>
      <c r="J172" s="32">
        <f t="shared" si="8"/>
        <v>0.041235568000000555</v>
      </c>
    </row>
    <row r="173" spans="1:10" ht="15">
      <c r="A173" s="24">
        <v>-0.105000000000001</v>
      </c>
      <c r="B173" s="2">
        <f>(G$16*(A173^6))+(G$15*(A173^5))+(G$14*(A173^4))+(G$13*(A173^3))+(G$12*(A173^2))+(G$11*A173)+G$10</f>
        <v>0.06956311114645242</v>
      </c>
      <c r="C173" s="2">
        <f>(H$16*(A173^6))+(H$15*(A173^5))+(H$14*(A173^4))+(H$13*(A173^3))+(H$12*(A173^2))+(H$11*A173)+H$10</f>
        <v>-0.025884443072893386</v>
      </c>
      <c r="D173" s="1">
        <f>(G$16*6*(A173^5))+(G$15*5*(A173^4))+(G$14*4*(A173^3))+(G$13*3*(A173^2))+(G$12*2*(A173))+(G$11)</f>
        <v>0.020451736207558108</v>
      </c>
      <c r="E173" s="7">
        <f>(H$16*6*(A173^5))+(H$15*5*(A173^4))+(H$14*4*(A173^3))+(H$13*3*(A173^2))+(H$12*2*(A173))+(H$11)</f>
        <v>-0.023473502290885524</v>
      </c>
      <c r="F173" s="6">
        <f t="shared" si="5"/>
        <v>0.021839334036779515</v>
      </c>
      <c r="G173" s="32">
        <f t="shared" si="6"/>
        <v>-0.0015108830416637083</v>
      </c>
      <c r="H173" s="6">
        <f t="shared" si="7"/>
        <v>0.047723777109672905</v>
      </c>
      <c r="I173" s="2">
        <f t="shared" si="9"/>
        <v>-0.047723777109672905</v>
      </c>
      <c r="J173" s="32">
        <f t="shared" si="8"/>
        <v>0.04392523849844363</v>
      </c>
    </row>
    <row r="174" spans="1:10" ht="15">
      <c r="A174" s="24">
        <v>-0.110000000000001</v>
      </c>
      <c r="B174" s="2">
        <f>(G$16*(A174^6))+(G$15*(A174^5))+(G$14*(A174^4))+(G$13*(A174^3))+(G$12*(A174^2))+(G$11*A174)+G$10</f>
        <v>0.06945315522427958</v>
      </c>
      <c r="C174" s="2">
        <f>(H$16*(A174^6))+(H$15*(A174^5))+(H$14*(A174^4))+(H$13*(A174^3))+(H$12*(A174^2))+(H$11*A174)+H$10</f>
        <v>-0.025768350424752076</v>
      </c>
      <c r="D174" s="1">
        <f>(G$16*6*(A174^5))+(G$15*5*(A174^4))+(G$14*4*(A174^3))+(G$13*3*(A174^2))+(G$12*2*(A174))+(G$11)</f>
        <v>0.02351120915984059</v>
      </c>
      <c r="E174" s="7">
        <f>(H$16*6*(A174^5))+(H$15*5*(A174^4))+(H$14*4*(A174^3))+(H$13*3*(A174^2))+(H$12*2*(A174))+(H$11)</f>
        <v>-0.022958915226339895</v>
      </c>
      <c r="F174" s="6">
        <f t="shared" si="5"/>
        <v>0.021842402399763754</v>
      </c>
      <c r="G174" s="32">
        <f t="shared" si="6"/>
        <v>0.00027614696675034786</v>
      </c>
      <c r="H174" s="6">
        <f t="shared" si="7"/>
        <v>0.04761075282451583</v>
      </c>
      <c r="I174" s="2">
        <f t="shared" si="9"/>
        <v>-0.04761075282451583</v>
      </c>
      <c r="J174" s="32">
        <f t="shared" si="8"/>
        <v>0.046470124386180485</v>
      </c>
    </row>
    <row r="175" spans="1:10" ht="15">
      <c r="A175" s="24">
        <v>-0.115000000000001</v>
      </c>
      <c r="B175" s="2">
        <f>(G$16*(A175^6))+(G$15*(A175^5))+(G$14*(A175^4))+(G$13*(A175^3))+(G$12*(A175^2))+(G$11*A175)+G$10</f>
        <v>0.0693281943470181</v>
      </c>
      <c r="C175" s="2">
        <f>(H$16*(A175^6))+(H$15*(A175^5))+(H$14*(A175^4))+(H$13*(A175^3))+(H$12*(A175^2))+(H$11*A175)+H$10</f>
        <v>-0.025654898358927522</v>
      </c>
      <c r="D175" s="1">
        <f>(G$16*6*(A175^5))+(G$15*5*(A175^4))+(G$14*4*(A175^3))+(G$13*3*(A175^2))+(G$12*2*(A175))+(G$11)</f>
        <v>0.026453519791223068</v>
      </c>
      <c r="E175" s="7">
        <f>(H$16*6*(A175^5))+(H$15*5*(A175^4))+(H$14*4*(A175^3))+(H$13*3*(A175^2))+(H$12*2*(A175))+(H$11)</f>
        <v>-0.02241766845245676</v>
      </c>
      <c r="F175" s="6">
        <f t="shared" si="5"/>
        <v>0.02183664799404529</v>
      </c>
      <c r="G175" s="32">
        <f t="shared" si="6"/>
        <v>0.0020179256693831533</v>
      </c>
      <c r="H175" s="6">
        <f t="shared" si="7"/>
        <v>0.04749154635297281</v>
      </c>
      <c r="I175" s="2">
        <f t="shared" si="9"/>
        <v>-0.04749154635297281</v>
      </c>
      <c r="J175" s="32">
        <f t="shared" si="8"/>
        <v>0.04887118824367983</v>
      </c>
    </row>
    <row r="176" spans="1:10" ht="15">
      <c r="A176" s="24">
        <v>-0.120000000000001</v>
      </c>
      <c r="B176" s="2">
        <f>(G$16*(A176^6))+(G$15*(A176^5))+(G$14*(A176^4))+(G$13*(A176^3))+(G$12*(A176^2))+(G$11*A176)+G$10</f>
        <v>0.06918881697546238</v>
      </c>
      <c r="C176" s="2">
        <f>(H$16*(A176^6))+(H$15*(A176^5))+(H$14*(A176^4))+(H$13*(A176^3))+(H$12*(A176^2))+(H$11*A176)+H$10</f>
        <v>-0.02554421410570238</v>
      </c>
      <c r="D176" s="1">
        <f>(G$16*6*(A176^5))+(G$15*5*(A176^4))+(G$14*4*(A176^3))+(G$13*3*(A176^2))+(G$12*2*(A176))+(G$11)</f>
        <v>0.029277674362880535</v>
      </c>
      <c r="E176" s="7">
        <f>(H$16*6*(A176^5))+(H$15*5*(A176^4))+(H$14*4*(A176^3))+(H$13*3*(A176^2))+(H$12*2*(A176))+(H$11)</f>
        <v>-0.021852205690879888</v>
      </c>
      <c r="F176" s="6">
        <f t="shared" si="5"/>
        <v>0.02182230143488</v>
      </c>
      <c r="G176" s="32">
        <f t="shared" si="6"/>
        <v>0.0037127343360003236</v>
      </c>
      <c r="H176" s="6">
        <f t="shared" si="7"/>
        <v>0.04736651554058238</v>
      </c>
      <c r="I176" s="2">
        <f t="shared" si="9"/>
        <v>-0.04736651554058238</v>
      </c>
      <c r="J176" s="32">
        <f t="shared" si="8"/>
        <v>0.05112988005376042</v>
      </c>
    </row>
    <row r="177" spans="1:10" ht="15">
      <c r="A177" s="24">
        <v>-0.125000000000001</v>
      </c>
      <c r="B177" s="2">
        <f>(G$16*(A177^6))+(G$15*(A177^5))+(G$14*(A177^4))+(G$13*(A177^3))+(G$12*(A177^2))+(G$11*A177)+G$10</f>
        <v>0.06903561553955076</v>
      </c>
      <c r="C177" s="2">
        <f>(H$16*(A177^6))+(H$15*(A177^5))+(H$14*(A177^4))+(H$13*(A177^3))+(H$12*(A177^2))+(H$11*A177)+H$10</f>
        <v>-0.025436412429809548</v>
      </c>
      <c r="D177" s="1">
        <f>(G$16*6*(A177^5))+(G$15*5*(A177^4))+(G$14*4*(A177^3))+(G$13*3*(A177^2))+(G$12*2*(A177))+(G$11)</f>
        <v>0.03198308105468803</v>
      </c>
      <c r="E177" s="7">
        <f>(H$16*6*(A177^5))+(H$15*5*(A177^4))+(H$14*4*(A177^3))+(H$13*3*(A177^2))+(H$12*2*(A177))+(H$11)</f>
        <v>-0.021265069580078004</v>
      </c>
      <c r="F177" s="6">
        <f t="shared" si="5"/>
        <v>0.021799601554870606</v>
      </c>
      <c r="G177" s="32">
        <f t="shared" si="6"/>
        <v>0.005359005737305012</v>
      </c>
      <c r="H177" s="6">
        <f t="shared" si="7"/>
        <v>0.04723601398468015</v>
      </c>
      <c r="I177" s="2">
        <f t="shared" si="9"/>
        <v>-0.04723601398468015</v>
      </c>
      <c r="J177" s="32">
        <f t="shared" si="8"/>
        <v>0.05324815063476603</v>
      </c>
    </row>
    <row r="178" spans="1:10" ht="15">
      <c r="A178" s="24">
        <v>-0.130000000000001</v>
      </c>
      <c r="B178" s="2">
        <f>(G$16*(A178^6))+(G$15*(A178^5))+(G$14*(A178^4))+(G$13*(A178^3))+(G$12*(A178^2))+(G$11*A178)+G$10</f>
        <v>0.06886918439729237</v>
      </c>
      <c r="C178" s="2">
        <f>(H$16*(A178^6))+(H$15*(A178^5))+(H$14*(A178^4))+(H$13*(A178^3))+(H$12*(A178^2))+(H$11*A178)+H$10</f>
        <v>-0.02533159513374488</v>
      </c>
      <c r="D178" s="1">
        <f>(G$16*6*(A178^5))+(G$15*5*(A178^4))+(G$14*4*(A178^3))+(G$13*3*(A178^2))+(G$12*2*(A178))+(G$11)</f>
        <v>0.0345695625571205</v>
      </c>
      <c r="E178" s="7">
        <f>(H$16*6*(A178^5))+(H$15*5*(A178^4))+(H$14*4*(A178^3))+(H$13*3*(A178^2))+(H$12*2*(A178))+(H$11)</f>
        <v>-0.02065890251661988</v>
      </c>
      <c r="F178" s="6">
        <f t="shared" si="5"/>
        <v>0.021768794631773742</v>
      </c>
      <c r="G178" s="32">
        <f t="shared" si="6"/>
        <v>0.006955330020250311</v>
      </c>
      <c r="H178" s="6">
        <f t="shared" si="7"/>
        <v>0.04710038976551863</v>
      </c>
      <c r="I178" s="2">
        <f t="shared" si="9"/>
        <v>-0.04710038976551863</v>
      </c>
      <c r="J178" s="32">
        <f t="shared" si="8"/>
        <v>0.05522846507374038</v>
      </c>
    </row>
    <row r="179" spans="1:10" ht="15">
      <c r="A179" s="24">
        <v>-0.135000000000001</v>
      </c>
      <c r="B179" s="2">
        <f>(G$16*(A179^6))+(G$15*(A179^5))+(G$14*(A179^4))+(G$13*(A179^3))+(G$12*(A179^2))+(G$11*A179)+G$10</f>
        <v>0.06869011773073434</v>
      </c>
      <c r="C179" s="2">
        <f>(H$16*(A179^6))+(H$15*(A179^5))+(H$14*(A179^4))+(H$13*(A179^3))+(H$12*(A179^2))+(H$11*A179)+H$10</f>
        <v>-0.025229850556873462</v>
      </c>
      <c r="D179" s="1">
        <f>(G$16*6*(A179^5))+(G$15*5*(A179^4))+(G$14*4*(A179^3))+(G$13*3*(A179^2))+(G$12*2*(A179))+(G$11)</f>
        <v>0.037037368663152964</v>
      </c>
      <c r="E179" s="7">
        <f>(H$16*6*(A179^5))+(H$15*5*(A179^4))+(H$14*4*(A179^3))+(H$13*3*(A179^2))+(H$12*2*(A179))+(H$11)</f>
        <v>-0.020036447496449252</v>
      </c>
      <c r="F179" s="6">
        <f t="shared" si="5"/>
        <v>0.02173013358693044</v>
      </c>
      <c r="G179" s="32">
        <f t="shared" si="6"/>
        <v>0.008500460583351856</v>
      </c>
      <c r="H179" s="6">
        <f t="shared" si="7"/>
        <v>0.0469599841438039</v>
      </c>
      <c r="I179" s="2">
        <f t="shared" si="9"/>
        <v>-0.0469599841438039</v>
      </c>
      <c r="J179" s="32">
        <f t="shared" si="8"/>
        <v>0.05707381615960222</v>
      </c>
    </row>
    <row r="180" spans="1:10" ht="15">
      <c r="A180" s="24">
        <v>-0.140000000000001</v>
      </c>
      <c r="B180" s="2">
        <f>(G$16*(A180^6))+(G$15*(A180^5))+(G$14*(A180^4))+(G$13*(A180^3))+(G$12*(A180^2))+(G$11*A180)+G$10</f>
        <v>0.06849900737896956</v>
      </c>
      <c r="C180" s="2">
        <f>(H$16*(A180^6))+(H$15*(A180^5))+(H$14*(A180^4))+(H$13*(A180^3))+(H$12*(A180^2))+(H$11*A180)+H$10</f>
        <v>-0.02513125307032958</v>
      </c>
      <c r="D180" s="1">
        <f>(G$16*6*(A180^5))+(G$15*5*(A180^4))+(G$14*4*(A180^3))+(G$13*3*(A180^2))+(G$12*2*(A180))+(G$11)</f>
        <v>0.039387188860160446</v>
      </c>
      <c r="E180" s="7">
        <f>(H$16*6*(A180^5))+(H$15*5*(A180^4))+(H$14*4*(A180^3))+(H$13*3*(A180^2))+(H$12*2*(A180))+(H$11)</f>
        <v>-0.01940054895615987</v>
      </c>
      <c r="F180" s="6">
        <f aca="true" t="shared" si="10" ref="F180:F243">(B180+C180)/2</f>
        <v>0.02168387715431999</v>
      </c>
      <c r="G180" s="32">
        <f aca="true" t="shared" si="11" ref="G180:G243">(D180+E180)/2</f>
        <v>0.009993319952000288</v>
      </c>
      <c r="H180" s="6">
        <f aca="true" t="shared" si="12" ref="H180:H243">(B180-C180)/2</f>
        <v>0.04681513022464957</v>
      </c>
      <c r="I180" s="2">
        <f t="shared" si="9"/>
        <v>-0.04681513022464957</v>
      </c>
      <c r="J180" s="32">
        <f aca="true" t="shared" si="13" ref="J180:J243">D180-E180</f>
        <v>0.05878773781632032</v>
      </c>
    </row>
    <row r="181" spans="1:10" ht="15">
      <c r="A181" s="24">
        <v>-0.145000000000001</v>
      </c>
      <c r="B181" s="2">
        <f>(G$16*(A181^6))+(G$15*(A181^5))+(G$14*(A181^4))+(G$13*(A181^3))+(G$12*(A181^2))+(G$11*A181)+G$10</f>
        <v>0.06829644060818489</v>
      </c>
      <c r="C181" s="2">
        <f>(H$16*(A181^6))+(H$15*(A181^5))+(H$14*(A181^4))+(H$13*(A181^3))+(H$12*(A181^2))+(H$11*A181)+H$10</f>
        <v>-0.025035862567710267</v>
      </c>
      <c r="D181" s="1">
        <f>(G$16*6*(A181^5))+(G$15*5*(A181^4))+(G$14*4*(A181^3))+(G$13*3*(A181^2))+(G$12*2*(A181))+(G$11)</f>
        <v>0.041620164921817915</v>
      </c>
      <c r="E181" s="7">
        <f>(H$16*6*(A181^5))+(H$15*5*(A181^4))+(H$14*4*(A181^3))+(H$13*3*(A181^2))+(H$12*2*(A181))+(H$11)</f>
        <v>-0.018754153614270498</v>
      </c>
      <c r="F181" s="6">
        <f t="shared" si="10"/>
        <v>0.021630289020237312</v>
      </c>
      <c r="G181" s="32">
        <f t="shared" si="11"/>
        <v>0.011433005653773708</v>
      </c>
      <c r="H181" s="6">
        <f t="shared" si="12"/>
        <v>0.04666615158794758</v>
      </c>
      <c r="I181" s="2">
        <f aca="true" t="shared" si="14" ref="I181:I244">-H181</f>
        <v>-0.04666615158794758</v>
      </c>
      <c r="J181" s="32">
        <f t="shared" si="13"/>
        <v>0.06037431853608841</v>
      </c>
    </row>
    <row r="182" spans="1:10" ht="15">
      <c r="A182" s="24">
        <v>-0.150000000000001</v>
      </c>
      <c r="B182" s="2">
        <f>(G$16*(A182^6))+(G$15*(A182^5))+(G$14*(A182^4))+(G$13*(A182^3))+(G$12*(A182^2))+(G$11*A182)+G$10</f>
        <v>0.06808299781874996</v>
      </c>
      <c r="C182" s="2">
        <f>(H$16*(A182^6))+(H$15*(A182^5))+(H$14*(A182^4))+(H$13*(A182^3))+(H$12*(A182^2))+(H$11*A182)+H$10</f>
        <v>-0.024943723951562483</v>
      </c>
      <c r="D182" s="1">
        <f>(G$16*6*(A182^5))+(G$15*5*(A182^4))+(G$14*4*(A182^3))+(G$13*3*(A182^2))+(G$12*2*(A182))+(G$11)</f>
        <v>0.0437379035000004</v>
      </c>
      <c r="E182" s="7">
        <f>(H$16*6*(A182^5))+(H$15*5*(A182^4))+(H$14*4*(A182^3))+(H$13*3*(A182^2))+(H$12*2*(A182))+(H$11)</f>
        <v>-0.01810031131249987</v>
      </c>
      <c r="F182" s="6">
        <f t="shared" si="10"/>
        <v>0.02156963693359374</v>
      </c>
      <c r="G182" s="32">
        <f t="shared" si="11"/>
        <v>0.012818796093750263</v>
      </c>
      <c r="H182" s="6">
        <f t="shared" si="12"/>
        <v>0.04651336088515622</v>
      </c>
      <c r="I182" s="2">
        <f t="shared" si="14"/>
        <v>-0.04651336088515622</v>
      </c>
      <c r="J182" s="32">
        <f t="shared" si="13"/>
        <v>0.061838214812500264</v>
      </c>
    </row>
    <row r="183" spans="1:10" ht="15">
      <c r="A183" s="24">
        <v>-0.155000000000001</v>
      </c>
      <c r="B183" s="2">
        <f>(G$16*(A183^6))+(G$15*(A183^5))+(G$14*(A183^4))+(G$13*(A183^3))+(G$12*(A183^2))+(G$11*A183)+G$10</f>
        <v>0.0678592501893464</v>
      </c>
      <c r="C183" s="2">
        <f>(H$16*(A183^6))+(H$15*(A183^5))+(H$14*(A183^4))+(H$13*(A183^3))+(H$12*(A183^2))+(H$11*A183)+H$10</f>
        <v>-0.024854866615663954</v>
      </c>
      <c r="D183" s="1">
        <f>(G$16*6*(A183^5))+(G$15*5*(A183^4))+(G$14*4*(A183^3))+(G$13*3*(A183^2))+(G$12*2*(A183))+(G$11)</f>
        <v>0.04574248871668288</v>
      </c>
      <c r="E183" s="7">
        <f>(H$16*6*(A183^5))+(H$15*5*(A183^4))+(H$14*4*(A183^3))+(H$13*3*(A183^2))+(H$12*2*(A183))+(H$11)</f>
        <v>-0.01744217585704174</v>
      </c>
      <c r="F183" s="6">
        <f t="shared" si="10"/>
        <v>0.02150219178684122</v>
      </c>
      <c r="G183" s="32">
        <f t="shared" si="11"/>
        <v>0.014150156429820569</v>
      </c>
      <c r="H183" s="6">
        <f t="shared" si="12"/>
        <v>0.046357058402505175</v>
      </c>
      <c r="I183" s="2">
        <f t="shared" si="14"/>
        <v>-0.046357058402505175</v>
      </c>
      <c r="J183" s="32">
        <f t="shared" si="13"/>
        <v>0.06318466457372462</v>
      </c>
    </row>
    <row r="184" spans="1:10" ht="15">
      <c r="A184" s="24">
        <v>-0.160000000000001</v>
      </c>
      <c r="B184" s="2">
        <f>(G$16*(A184^6))+(G$15*(A184^5))+(G$14*(A184^4))+(G$13*(A184^3))+(G$12*(A184^2))+(G$11*A184)+G$10</f>
        <v>0.06762575725813756</v>
      </c>
      <c r="C184" s="2">
        <f>(H$16*(A184^6))+(H$15*(A184^5))+(H$14*(A184^4))+(H$13*(A184^3))+(H$12*(A184^2))+(H$11*A184)+H$10</f>
        <v>-0.024769303923097584</v>
      </c>
      <c r="D184" s="1">
        <f>(G$16*6*(A184^5))+(G$15*5*(A184^4))+(G$14*4*(A184^3))+(G$13*3*(A184^2))+(G$12*2*(A184))+(G$11)</f>
        <v>0.04763649475584035</v>
      </c>
      <c r="E184" s="7">
        <f>(H$16*6*(A184^5))+(H$15*5*(A184^4))+(H$14*4*(A184^3))+(H$13*3*(A184^2))+(H$12*2*(A184))+(H$11)</f>
        <v>-0.01678300585983987</v>
      </c>
      <c r="F184" s="6">
        <f t="shared" si="10"/>
        <v>0.02142822666751999</v>
      </c>
      <c r="G184" s="32">
        <f t="shared" si="11"/>
        <v>0.01542674444800024</v>
      </c>
      <c r="H184" s="6">
        <f t="shared" si="12"/>
        <v>0.04619753059061757</v>
      </c>
      <c r="I184" s="2">
        <f t="shared" si="14"/>
        <v>-0.04619753059061757</v>
      </c>
      <c r="J184" s="32">
        <f t="shared" si="13"/>
        <v>0.06441950061568022</v>
      </c>
    </row>
    <row r="185" spans="1:10" ht="15">
      <c r="A185" s="24">
        <v>-0.165000000000001</v>
      </c>
      <c r="B185" s="2">
        <f>(G$16*(A185^6))+(G$15*(A185^5))+(G$14*(A185^4))+(G$13*(A185^3))+(G$12*(A185^2))+(G$11*A185)+G$10</f>
        <v>0.06738306444097884</v>
      </c>
      <c r="C185" s="2">
        <f>(H$16*(A185^6))+(H$15*(A185^5))+(H$14*(A185^4))+(H$13*(A185^3))+(H$12*(A185^2))+(H$11*A185)+H$10</f>
        <v>-0.024687032680119528</v>
      </c>
      <c r="D185" s="1">
        <f>(G$16*6*(A185^5))+(G$15*5*(A185^4))+(G$14*4*(A185^3))+(G$13*3*(A185^2))+(G$12*2*(A185))+(G$11)</f>
        <v>0.04942299845534784</v>
      </c>
      <c r="E185" s="7">
        <f>(H$16*6*(A185^5))+(H$15*5*(A185^4))+(H$14*4*(A185^3))+(H$13*3*(A185^2))+(H$12*2*(A185))+(H$11)</f>
        <v>-0.016126165579862996</v>
      </c>
      <c r="F185" s="6">
        <f t="shared" si="10"/>
        <v>0.021348015880429658</v>
      </c>
      <c r="G185" s="32">
        <f t="shared" si="11"/>
        <v>0.01664841643774242</v>
      </c>
      <c r="H185" s="6">
        <f t="shared" si="12"/>
        <v>0.046035048560549185</v>
      </c>
      <c r="I185" s="2">
        <f t="shared" si="14"/>
        <v>-0.046035048560549185</v>
      </c>
      <c r="J185" s="32">
        <f t="shared" si="13"/>
        <v>0.06554916403521083</v>
      </c>
    </row>
    <row r="186" spans="1:10" ht="15">
      <c r="A186" s="24">
        <v>-0.170000000000001</v>
      </c>
      <c r="B186" s="2">
        <f>(G$16*(A186^6))+(G$15*(A186^5))+(G$14*(A186^4))+(G$13*(A186^3))+(G$12*(A186^2))+(G$11*A186)+G$10</f>
        <v>0.06713170048666835</v>
      </c>
      <c r="C186" s="2">
        <f>(H$16*(A186^6))+(H$15*(A186^5))+(H$14*(A186^4))+(H$13*(A186^3))+(H$12*(A186^2))+(H$11*A186)+H$10</f>
        <v>-0.024608032605820885</v>
      </c>
      <c r="D186" s="1">
        <f>(G$16*6*(A186^5))+(G$15*5*(A186^4))+(G$14*4*(A186^3))+(G$13*3*(A186^2))+(G$12*2*(A186))+(G$11)</f>
        <v>0.05110559189888031</v>
      </c>
      <c r="E186" s="7">
        <f>(H$16*6*(A186^5))+(H$15*5*(A186^4))+(H$14*4*(A186^3))+(H$13*3*(A186^2))+(H$12*2*(A186))+(H$11)</f>
        <v>-0.015475125764379864</v>
      </c>
      <c r="F186" s="6">
        <f t="shared" si="10"/>
        <v>0.021261833940423733</v>
      </c>
      <c r="G186" s="32">
        <f t="shared" si="11"/>
        <v>0.017815233067250223</v>
      </c>
      <c r="H186" s="6">
        <f t="shared" si="12"/>
        <v>0.045869866546244614</v>
      </c>
      <c r="I186" s="2">
        <f t="shared" si="14"/>
        <v>-0.045869866546244614</v>
      </c>
      <c r="J186" s="32">
        <f t="shared" si="13"/>
        <v>0.06658071766326018</v>
      </c>
    </row>
    <row r="187" spans="1:10" ht="15">
      <c r="A187" s="24">
        <v>-0.175000000000001</v>
      </c>
      <c r="B187" s="2">
        <f>(G$16*(A187^6))+(G$15*(A187^5))+(G$14*(A187^4))+(G$13*(A187^3))+(G$12*(A187^2))+(G$11*A187)+G$10</f>
        <v>0.06687217486923823</v>
      </c>
      <c r="C187" s="2">
        <f>(H$16*(A187^6))+(H$15*(A187^5))+(H$14*(A187^4))+(H$13*(A187^3))+(H$12*(A187^2))+(H$11*A187)+H$10</f>
        <v>-0.024532265797582994</v>
      </c>
      <c r="D187" s="1">
        <f>(G$16*6*(A187^5))+(G$15*5*(A187^4))+(G$14*4*(A187^3))+(G$13*3*(A187^2))+(G$12*2*(A187))+(G$11)</f>
        <v>0.05268839500781279</v>
      </c>
      <c r="E187" s="7">
        <f>(H$16*6*(A187^5))+(H$15*5*(A187^4))+(H$14*4*(A187^3))+(H$13*3*(A187^2))+(H$12*2*(A187))+(H$11)</f>
        <v>-0.014833464490234254</v>
      </c>
      <c r="F187" s="6">
        <f t="shared" si="10"/>
        <v>0.021169954535827616</v>
      </c>
      <c r="G187" s="32">
        <f t="shared" si="11"/>
        <v>0.01892746525878927</v>
      </c>
      <c r="H187" s="6">
        <f t="shared" si="12"/>
        <v>0.04570222033341061</v>
      </c>
      <c r="I187" s="2">
        <f t="shared" si="14"/>
        <v>-0.04570222033341061</v>
      </c>
      <c r="J187" s="32">
        <f t="shared" si="13"/>
        <v>0.06752185949804704</v>
      </c>
    </row>
    <row r="188" spans="1:10" ht="15">
      <c r="A188" s="24">
        <v>-0.180000000000001</v>
      </c>
      <c r="B188" s="2">
        <f>(G$16*(A188^6))+(G$15*(A188^5))+(G$14*(A188^4))+(G$13*(A188^3))+(G$12*(A188^2))+(G$11*A188)+G$10</f>
        <v>0.06660497511728636</v>
      </c>
      <c r="C188" s="2">
        <f>(H$16*(A188^6))+(H$15*(A188^5))+(H$14*(A188^4))+(H$13*(A188^3))+(H$12*(A188^2))+(H$11*A188)+H$10</f>
        <v>-0.024459676192326387</v>
      </c>
      <c r="D188" s="1">
        <f>(G$16*6*(A188^5))+(G$15*5*(A188^4))+(G$14*4*(A188^3))+(G$13*3*(A188^2))+(G$12*2*(A188))+(G$11)</f>
        <v>0.05417606813312027</v>
      </c>
      <c r="E188" s="7">
        <f>(H$16*6*(A188^5))+(H$15*5*(A188^4))+(H$14*4*(A188^3))+(H$13*3*(A188^2))+(H$12*2*(A188))+(H$11)</f>
        <v>-0.01420486800511988</v>
      </c>
      <c r="F188" s="6">
        <f t="shared" si="10"/>
        <v>0.021072649462479984</v>
      </c>
      <c r="G188" s="32">
        <f t="shared" si="11"/>
        <v>0.019985600064000197</v>
      </c>
      <c r="H188" s="6">
        <f t="shared" si="12"/>
        <v>0.045532325654806374</v>
      </c>
      <c r="I188" s="2">
        <f t="shared" si="14"/>
        <v>-0.045532325654806374</v>
      </c>
      <c r="J188" s="32">
        <f t="shared" si="13"/>
        <v>0.06838093613824014</v>
      </c>
    </row>
    <row r="189" spans="1:10" ht="15">
      <c r="A189" s="24">
        <v>-0.185000000000001</v>
      </c>
      <c r="B189" s="2">
        <f>(G$16*(A189^6))+(G$15*(A189^5))+(G$14*(A189^4))+(G$13*(A189^3))+(G$12*(A189^2))+(G$11*A189)+G$10</f>
        <v>0.06633056408034858</v>
      </c>
      <c r="C189" s="2">
        <f>(H$16*(A189^6))+(H$15*(A189^5))+(H$14*(A189^4))+(H$13*(A189^3))+(H$12*(A189^2))+(H$11*A189)+H$10</f>
        <v>-0.024390189023553346</v>
      </c>
      <c r="D189" s="1">
        <f>(G$16*6*(A189^5))+(G$15*5*(A189^4))+(G$14*4*(A189^3))+(G$13*3*(A189^2))+(G$12*2*(A189))+(G$11)</f>
        <v>0.05557382464727775</v>
      </c>
      <c r="E189" s="7">
        <f>(H$16*6*(A189^5))+(H$15*5*(A189^4))+(H$14*4*(A189^3))+(H$13*3*(A189^2))+(H$12*2*(A189))+(H$11)</f>
        <v>-0.013593131568855513</v>
      </c>
      <c r="F189" s="6">
        <f t="shared" si="10"/>
        <v>0.02097018752839762</v>
      </c>
      <c r="G189" s="32">
        <f t="shared" si="11"/>
        <v>0.02099034653921112</v>
      </c>
      <c r="H189" s="6">
        <f t="shared" si="12"/>
        <v>0.045360376551950965</v>
      </c>
      <c r="I189" s="2">
        <f t="shared" si="14"/>
        <v>-0.045360376551950965</v>
      </c>
      <c r="J189" s="32">
        <f t="shared" si="13"/>
        <v>0.06916695621613327</v>
      </c>
    </row>
    <row r="190" spans="1:10" ht="15">
      <c r="A190" s="24">
        <v>-0.190000000000001</v>
      </c>
      <c r="B190" s="2">
        <f>(G$16*(A190^6))+(G$15*(A190^5))+(G$14*(A190^4))+(G$13*(A190^3))+(G$12*(A190^2))+(G$11*A190)+G$10</f>
        <v>0.06604937713231154</v>
      </c>
      <c r="C190" s="2">
        <f>(H$16*(A190^6))+(H$15*(A190^5))+(H$14*(A190^4))+(H$13*(A190^3))+(H$12*(A190^2))+(H$11*A190)+H$10</f>
        <v>-0.024323710274184087</v>
      </c>
      <c r="D190" s="1">
        <f>(G$16*6*(A190^5))+(G$15*5*(A190^4))+(G$14*4*(A190^3))+(G$13*3*(A190^2))+(G$12*2*(A190))+(G$11)</f>
        <v>0.05688744353616024</v>
      </c>
      <c r="E190" s="7">
        <f>(H$16*6*(A190^5))+(H$15*5*(A190^4))+(H$14*4*(A190^3))+(H$13*3*(A190^2))+(H$12*2*(A190))+(H$11)</f>
        <v>-0.013002160294659889</v>
      </c>
      <c r="F190" s="6">
        <f t="shared" si="10"/>
        <v>0.020862833429063726</v>
      </c>
      <c r="G190" s="32">
        <f t="shared" si="11"/>
        <v>0.021942641620750172</v>
      </c>
      <c r="H190" s="6">
        <f t="shared" si="12"/>
        <v>0.04518654370324782</v>
      </c>
      <c r="I190" s="2">
        <f t="shared" si="14"/>
        <v>-0.04518654370324782</v>
      </c>
      <c r="J190" s="32">
        <f t="shared" si="13"/>
        <v>0.06988960383082013</v>
      </c>
    </row>
    <row r="191" spans="1:10" ht="15">
      <c r="A191" s="24">
        <v>-0.195000000000001</v>
      </c>
      <c r="B191" s="2">
        <f>(G$16*(A191^6))+(G$15*(A191^5))+(G$14*(A191^4))+(G$13*(A191^3))+(G$12*(A191^2))+(G$11*A191)+G$10</f>
        <v>0.06576181931186588</v>
      </c>
      <c r="C191" s="2">
        <f>(H$16*(A191^6))+(H$15*(A191^5))+(H$14*(A191^4))+(H$13*(A191^3))+(H$12*(A191^2))+(H$11*A191)+H$10</f>
        <v>-0.024260126125186583</v>
      </c>
      <c r="D191" s="1">
        <f>(G$16*6*(A191^5))+(G$15*5*(A191^4))+(G$14*4*(A191^3))+(G$13*3*(A191^2))+(G$12*2*(A191))+(G$11)</f>
        <v>0.05812328199094274</v>
      </c>
      <c r="E191" s="7">
        <f>(H$16*6*(A191^5))+(H$15*5*(A191^4))+(H$14*4*(A191^3))+(H$13*3*(A191^2))+(H$12*2*(A191))+(H$11)</f>
        <v>-0.01243596999042677</v>
      </c>
      <c r="F191" s="6">
        <f t="shared" si="10"/>
        <v>0.020750846593339648</v>
      </c>
      <c r="G191" s="32">
        <f t="shared" si="11"/>
        <v>0.022843656000257985</v>
      </c>
      <c r="H191" s="6">
        <f t="shared" si="12"/>
        <v>0.045010972718526235</v>
      </c>
      <c r="I191" s="2">
        <f t="shared" si="14"/>
        <v>-0.045010972718526235</v>
      </c>
      <c r="J191" s="32">
        <f t="shared" si="13"/>
        <v>0.07055925198136952</v>
      </c>
    </row>
    <row r="192" spans="1:10" ht="15">
      <c r="A192" s="24">
        <v>-0.200000000000001</v>
      </c>
      <c r="B192" s="2">
        <f>(G$16*(A192^6))+(G$15*(A192^5))+(G$14*(A192^4))+(G$13*(A192^3))+(G$12*(A192^2))+(G$11*A192)+G$10</f>
        <v>0.06546826239999995</v>
      </c>
      <c r="C192" s="2">
        <f>(H$16*(A192^6))+(H$15*(A192^5))+(H$14*(A192^4))+(H$13*(A192^3))+(H$12*(A192^2))+(H$11*A192)+H$10</f>
        <v>-0.02419930239999999</v>
      </c>
      <c r="D192" s="1">
        <f>(G$16*6*(A192^5))+(G$15*5*(A192^4))+(G$14*4*(A192^3))+(G$13*3*(A192^2))+(G$12*2*(A192))+(G$11)</f>
        <v>0.05928828800000022</v>
      </c>
      <c r="E192" s="7">
        <f>(H$16*6*(A192^5))+(H$15*5*(A192^4))+(H$14*4*(A192^3))+(H$13*3*(A192^2))+(H$12*2*(A192))+(H$11)</f>
        <v>-0.0118986879999999</v>
      </c>
      <c r="F192" s="6">
        <f t="shared" si="10"/>
        <v>0.02063447999999998</v>
      </c>
      <c r="G192" s="32">
        <f t="shared" si="11"/>
        <v>0.023694800000000158</v>
      </c>
      <c r="H192" s="6">
        <f t="shared" si="12"/>
        <v>0.044833782399999966</v>
      </c>
      <c r="I192" s="2">
        <f t="shared" si="14"/>
        <v>-0.044833782399999966</v>
      </c>
      <c r="J192" s="32">
        <f t="shared" si="13"/>
        <v>0.07118697600000012</v>
      </c>
    </row>
    <row r="193" spans="1:10" ht="15">
      <c r="A193" s="24">
        <v>-0.205000000000001</v>
      </c>
      <c r="B193" s="2">
        <f>(G$16*(A193^6))+(G$15*(A193^5))+(G$14*(A193^4))+(G$13*(A193^3))+(G$12*(A193^2))+(G$11*A193)+G$10</f>
        <v>0.06516904193453413</v>
      </c>
      <c r="C193" s="2">
        <f>(H$16*(A193^6))+(H$15*(A193^5))+(H$14*(A193^4))+(H$13*(A193^3))+(H$12*(A193^2))+(H$11*A193)+H$10</f>
        <v>-0.02414108400475171</v>
      </c>
      <c r="D193" s="1">
        <f>(G$16*6*(A193^5))+(G$15*5*(A193^4))+(G$14*4*(A193^3))+(G$13*3*(A193^2))+(G$12*2*(A193))+(G$11)</f>
        <v>0.0603900129408077</v>
      </c>
      <c r="E193" s="7">
        <f>(H$16*6*(A193^5))+(H$15*5*(A193^4))+(H$14*4*(A193^3))+(H$13*3*(A193^2))+(H$12*2*(A193))+(H$11)</f>
        <v>-0.011394554044448033</v>
      </c>
      <c r="F193" s="6">
        <f t="shared" si="10"/>
        <v>0.02051397896489121</v>
      </c>
      <c r="G193" s="32">
        <f t="shared" si="11"/>
        <v>0.024497729448179836</v>
      </c>
      <c r="H193" s="6">
        <f t="shared" si="12"/>
        <v>0.04465506296964292</v>
      </c>
      <c r="I193" s="2">
        <f t="shared" si="14"/>
        <v>-0.04465506296964292</v>
      </c>
      <c r="J193" s="32">
        <f t="shared" si="13"/>
        <v>0.07178456698525573</v>
      </c>
    </row>
    <row r="194" spans="1:10" ht="15">
      <c r="A194" s="24">
        <v>-0.210000000000001</v>
      </c>
      <c r="B194" s="2">
        <f>(G$16*(A194^6))+(G$15*(A194^5))+(G$14*(A194^4))+(G$13*(A194^3))+(G$12*(A194^2))+(G$11*A194)+G$10</f>
        <v>0.06486445416169555</v>
      </c>
      <c r="C194" s="2">
        <f>(H$16*(A194^6))+(H$15*(A194^5))+(H$14*(A194^4))+(H$13*(A194^3))+(H$12*(A194^2))+(H$11*A194)+H$10</f>
        <v>-0.024085294364268088</v>
      </c>
      <c r="D194" s="1">
        <f>(G$16*6*(A194^5))+(G$15*5*(A194^4))+(G$14*4*(A194^3))+(G$13*3*(A194^2))+(G$12*2*(A194))+(G$11)</f>
        <v>0.061436624171840204</v>
      </c>
      <c r="E194" s="7">
        <f>(H$16*6*(A194^5))+(H$15*5*(A194^4))+(H$14*4*(A194^3))+(H$13*3*(A194^2))+(H$12*2*(A194))+(H$11)</f>
        <v>-0.01092792106333992</v>
      </c>
      <c r="F194" s="6">
        <f t="shared" si="10"/>
        <v>0.02038957989871373</v>
      </c>
      <c r="G194" s="32">
        <f t="shared" si="11"/>
        <v>0.02525435155425014</v>
      </c>
      <c r="H194" s="6">
        <f t="shared" si="12"/>
        <v>0.044474874262981814</v>
      </c>
      <c r="I194" s="2">
        <f t="shared" si="14"/>
        <v>-0.044474874262981814</v>
      </c>
      <c r="J194" s="32">
        <f t="shared" si="13"/>
        <v>0.07236454523518013</v>
      </c>
    </row>
    <row r="195" spans="1:10" ht="15">
      <c r="A195" s="24">
        <v>-0.215000000000001</v>
      </c>
      <c r="B195" s="2">
        <f>(G$16*(A195^6))+(G$15*(A195^5))+(G$14*(A195^4))+(G$13*(A195^3))+(G$12*(A195^2))+(G$11*A195)+G$10</f>
        <v>0.06455475292473332</v>
      </c>
      <c r="C195" s="2">
        <f>(H$16*(A195^6))+(H$15*(A195^5))+(H$14*(A195^4))+(H$13*(A195^3))+(H$12*(A195^2))+(H$11*A195)+H$10</f>
        <v>-0.024031734853878724</v>
      </c>
      <c r="D195" s="1">
        <f>(G$16*6*(A195^5))+(G$15*5*(A195^4))+(G$14*4*(A195^3))+(G$13*3*(A195^2))+(G$12*2*(A195))+(G$11)</f>
        <v>0.062436917624472676</v>
      </c>
      <c r="E195" s="7">
        <f>(H$16*6*(A195^5))+(H$15*5*(A195^4))+(H$14*4*(A195^3))+(H$13*3*(A195^2))+(H$12*2*(A195))+(H$11)</f>
        <v>-0.010503256056019303</v>
      </c>
      <c r="F195" s="6">
        <f t="shared" si="10"/>
        <v>0.0202615090354273</v>
      </c>
      <c r="G195" s="32">
        <f t="shared" si="11"/>
        <v>0.025966830784226687</v>
      </c>
      <c r="H195" s="6">
        <f t="shared" si="12"/>
        <v>0.04429324388930603</v>
      </c>
      <c r="I195" s="2">
        <f t="shared" si="14"/>
        <v>-0.04429324388930603</v>
      </c>
      <c r="J195" s="32">
        <f t="shared" si="13"/>
        <v>0.07294017368049198</v>
      </c>
    </row>
    <row r="196" spans="1:10" ht="15">
      <c r="A196" s="24">
        <v>-0.220000000000001</v>
      </c>
      <c r="B196" s="2">
        <f>(G$16*(A196^6))+(G$15*(A196^5))+(G$14*(A196^4))+(G$13*(A196^3))+(G$12*(A196^2))+(G$11*A196)+G$10</f>
        <v>0.06424014648957434</v>
      </c>
      <c r="C196" s="2">
        <f>(H$16*(A196^6))+(H$15*(A196^5))+(H$14*(A196^4))+(H$13*(A196^3))+(H$12*(A196^2))+(H$11*A196)+H$10</f>
        <v>-0.02398018422701439</v>
      </c>
      <c r="D196" s="1">
        <f>(G$16*6*(A196^5))+(G$15*5*(A196^4))+(G$14*4*(A196^3))+(G$13*3*(A196^2))+(G$12*2*(A196))+(G$11)</f>
        <v>0.06340033039488019</v>
      </c>
      <c r="E196" s="7">
        <f>(H$16*6*(A196^5))+(H$15*5*(A196^4))+(H$14*4*(A196^3))+(H$13*3*(A196^2))+(H$12*2*(A196))+(H$11)</f>
        <v>-0.01012514092287993</v>
      </c>
      <c r="F196" s="6">
        <f t="shared" si="10"/>
        <v>0.02012998113127997</v>
      </c>
      <c r="G196" s="32">
        <f t="shared" si="11"/>
        <v>0.02663759473600013</v>
      </c>
      <c r="H196" s="6">
        <f t="shared" si="12"/>
        <v>0.044110165358294366</v>
      </c>
      <c r="I196" s="2">
        <f t="shared" si="14"/>
        <v>-0.044110165358294366</v>
      </c>
      <c r="J196" s="32">
        <f t="shared" si="13"/>
        <v>0.07352547131776012</v>
      </c>
    </row>
    <row r="197" spans="1:10" ht="15">
      <c r="A197" s="24">
        <v>-0.225000000000001</v>
      </c>
      <c r="B197" s="2">
        <f>(G$16*(A197^6))+(G$15*(A197^5))+(G$14*(A197^4))+(G$13*(A197^3))+(G$12*(A197^2))+(G$11*A197)+G$10</f>
        <v>0.06392079430751947</v>
      </c>
      <c r="C197" s="2">
        <f>(H$16*(A197^6))+(H$15*(A197^5))+(H$14*(A197^4))+(H$13*(A197^3))+(H$12*(A197^2))+(H$11*A197)+H$10</f>
        <v>-0.023930398038598623</v>
      </c>
      <c r="D197" s="1">
        <f>(G$16*6*(A197^5))+(G$15*5*(A197^4))+(G$14*4*(A197^3))+(G$13*3*(A197^2))+(G$12*2*(A197))+(G$11)</f>
        <v>0.0643369533359377</v>
      </c>
      <c r="E197" s="7">
        <f>(H$16*6*(A197^5))+(H$15*5*(A197^4))+(H$14*4*(A197^3))+(H$13*3*(A197^2))+(H$12*2*(A197))+(H$11)</f>
        <v>-0.00979827330664057</v>
      </c>
      <c r="F197" s="6">
        <f t="shared" si="10"/>
        <v>0.019995198134460424</v>
      </c>
      <c r="G197" s="32">
        <f t="shared" si="11"/>
        <v>0.027269340014648563</v>
      </c>
      <c r="H197" s="6">
        <f t="shared" si="12"/>
        <v>0.04392559617305905</v>
      </c>
      <c r="I197" s="2">
        <f t="shared" si="14"/>
        <v>-0.04392559617305905</v>
      </c>
      <c r="J197" s="32">
        <f t="shared" si="13"/>
        <v>0.07413522664257827</v>
      </c>
    </row>
    <row r="198" spans="1:10" ht="15">
      <c r="A198" s="24">
        <v>-0.230000000000001</v>
      </c>
      <c r="B198" s="2">
        <f>(G$16*(A198^6))+(G$15*(A198^5))+(G$14*(A198^4))+(G$13*(A198^3))+(G$12*(A198^2))+(G$11*A198)+G$10</f>
        <v>0.06359680371498035</v>
      </c>
      <c r="C198" s="2">
        <f>(H$16*(A198^6))+(H$15*(A198^5))+(H$14*(A198^4))+(H$13*(A198^3))+(H$12*(A198^2))+(H$11*A198)+H$10</f>
        <v>-0.02388210806423289</v>
      </c>
      <c r="D198" s="1">
        <f>(G$16*6*(A198^5))+(G$15*5*(A198^4))+(G$14*4*(A198^3))+(G$13*3*(A198^2))+(G$12*2*(A198))+(G$11)</f>
        <v>0.06525754364912018</v>
      </c>
      <c r="E198" s="7">
        <f>(H$16*6*(A198^5))+(H$15*5*(A198^4))+(H$14*4*(A198^3))+(H$13*3*(A198^2))+(H$12*2*(A198))+(H$11)</f>
        <v>-0.009527467433619957</v>
      </c>
      <c r="F198" s="6">
        <f t="shared" si="10"/>
        <v>0.01985734782537373</v>
      </c>
      <c r="G198" s="32">
        <f t="shared" si="11"/>
        <v>0.02786503810775011</v>
      </c>
      <c r="H198" s="6">
        <f t="shared" si="12"/>
        <v>0.04373945588960662</v>
      </c>
      <c r="I198" s="2">
        <f t="shared" si="14"/>
        <v>-0.04373945588960662</v>
      </c>
      <c r="J198" s="32">
        <f t="shared" si="13"/>
        <v>0.07478501108274013</v>
      </c>
    </row>
    <row r="199" spans="1:10" ht="15">
      <c r="A199" s="24">
        <v>-0.235000000000001</v>
      </c>
      <c r="B199" s="2">
        <f>(G$16*(A199^6))+(G$15*(A199^5))+(G$14*(A199^4))+(G$13*(A199^3))+(G$12*(A199^2))+(G$11*A199)+G$10</f>
        <v>0.06326822657025657</v>
      </c>
      <c r="C199" s="2">
        <f>(H$16*(A199^6))+(H$15*(A199^5))+(H$14*(A199^4))+(H$13*(A199^3))+(H$12*(A199^2))+(H$11*A199)+H$10</f>
        <v>-0.02383502171517541</v>
      </c>
      <c r="D199" s="1">
        <f>(G$16*6*(A199^5))+(G$15*5*(A199^4))+(G$14*4*(A199^3))+(G$13*3*(A199^2))+(G$12*2*(A199))+(G$11)</f>
        <v>0.06617353747640267</v>
      </c>
      <c r="E199" s="7">
        <f>(H$16*6*(A199^5))+(H$15*5*(A199^4))+(H$14*4*(A199^3))+(H$13*3*(A199^2))+(H$12*2*(A199))+(H$11)</f>
        <v>-0.009317654955011856</v>
      </c>
      <c r="F199" s="6">
        <f t="shared" si="10"/>
        <v>0.019716602427540583</v>
      </c>
      <c r="G199" s="32">
        <f t="shared" si="11"/>
        <v>0.028427941260695408</v>
      </c>
      <c r="H199" s="6">
        <f t="shared" si="12"/>
        <v>0.04355162414271599</v>
      </c>
      <c r="I199" s="2">
        <f t="shared" si="14"/>
        <v>-0.04355162414271599</v>
      </c>
      <c r="J199" s="32">
        <f t="shared" si="13"/>
        <v>0.07549119243141453</v>
      </c>
    </row>
    <row r="200" spans="1:10" ht="15">
      <c r="A200" s="24">
        <v>-0.240000000000001</v>
      </c>
      <c r="B200" s="2">
        <f>(G$16*(A200^6))+(G$15*(A200^5))+(G$14*(A200^4))+(G$13*(A200^3))+(G$12*(A200^2))+(G$11*A200)+G$10</f>
        <v>0.06293505582735354</v>
      </c>
      <c r="C200" s="2">
        <f>(H$16*(A200^6))+(H$15*(A200^5))+(H$14*(A200^4))+(H$13*(A200^3))+(H$12*(A200^2))+(H$11*A200)+H$10</f>
        <v>-0.02378882144911359</v>
      </c>
      <c r="D200" s="1">
        <f>(G$16*6*(A200^5))+(G$15*5*(A200^4))+(G$14*4*(A200^3))+(G$13*3*(A200^2))+(G$12*2*(A200))+(G$11)</f>
        <v>0.06709706249216019</v>
      </c>
      <c r="E200" s="7">
        <f>(H$16*6*(A200^5))+(H$15*5*(A200^4))+(H$14*4*(A200^3))+(H$13*3*(A200^2))+(H$12*2*(A200))+(H$11)</f>
        <v>-0.009173885788159978</v>
      </c>
      <c r="F200" s="6">
        <f t="shared" si="10"/>
        <v>0.01957311718911997</v>
      </c>
      <c r="G200" s="32">
        <f t="shared" si="11"/>
        <v>0.028961588352000106</v>
      </c>
      <c r="H200" s="6">
        <f t="shared" si="12"/>
        <v>0.043361938638233566</v>
      </c>
      <c r="I200" s="2">
        <f t="shared" si="14"/>
        <v>-0.043361938638233566</v>
      </c>
      <c r="J200" s="32">
        <f t="shared" si="13"/>
        <v>0.07627094828032016</v>
      </c>
    </row>
    <row r="201" spans="1:10" ht="15">
      <c r="A201" s="24">
        <v>-0.245000000000001</v>
      </c>
      <c r="B201" s="2">
        <f>(G$16*(A201^6))+(G$15*(A201^5))+(G$14*(A201^4))+(G$13*(A201^3))+(G$12*(A201^2))+(G$11*A201)+G$10</f>
        <v>0.06259722204684062</v>
      </c>
      <c r="C201" s="2">
        <f>(H$16*(A201^6))+(H$15*(A201^5))+(H$14*(A201^4))+(H$13*(A201^3))+(H$12*(A201^2))+(H$11*A201)+H$10</f>
        <v>-0.023743164176730086</v>
      </c>
      <c r="D201" s="1">
        <f>(G$16*6*(A201^5))+(G$15*5*(A201^4))+(G$14*4*(A201^3))+(G$13*3*(A201^2))+(G$12*2*(A201))+(G$11)</f>
        <v>0.0680409504950677</v>
      </c>
      <c r="E201" s="7">
        <f>(H$16*6*(A201^5))+(H$15*5*(A201^4))+(H$14*4*(A201^3))+(H$13*3*(A201^2))+(H$12*2*(A201))+(H$11)</f>
        <v>-0.009101328957833128</v>
      </c>
      <c r="F201" s="6">
        <f t="shared" si="10"/>
        <v>0.01942702893505527</v>
      </c>
      <c r="G201" s="32">
        <f t="shared" si="11"/>
        <v>0.029469810768617287</v>
      </c>
      <c r="H201" s="6">
        <f t="shared" si="12"/>
        <v>0.043170193111785354</v>
      </c>
      <c r="I201" s="2">
        <f t="shared" si="14"/>
        <v>-0.043170193111785354</v>
      </c>
      <c r="J201" s="32">
        <f t="shared" si="13"/>
        <v>0.07714227945290082</v>
      </c>
    </row>
    <row r="202" spans="1:10" ht="15">
      <c r="A202" s="24">
        <v>-0.250000000000001</v>
      </c>
      <c r="B202" s="2">
        <f>(G$16*(A202^6))+(G$15*(A202^5))+(G$14*(A202^4))+(G$13*(A202^3))+(G$12*(A202^2))+(G$11*A202)+G$10</f>
        <v>0.06225458984374994</v>
      </c>
      <c r="C202" s="2">
        <f>(H$16*(A202^6))+(H$15*(A202^5))+(H$14*(A202^4))+(H$13*(A202^3))+(H$12*(A202^2))+(H$11*A202)+H$10</f>
        <v>-0.02369768066406249</v>
      </c>
      <c r="D202" s="1">
        <f>(G$16*6*(A202^5))+(G$15*5*(A202^4))+(G$14*4*(A202^3))+(G$13*3*(A202^2))+(G$12*2*(A202))+(G$11)</f>
        <v>0.06901875000000021</v>
      </c>
      <c r="E202" s="7">
        <f>(H$16*6*(A202^5))+(H$15*5*(A202^4))+(H$14*4*(A202^3))+(H$13*3*(A202^2))+(H$12*2*(A202))+(H$11)</f>
        <v>-0.009105273437500016</v>
      </c>
      <c r="F202" s="6">
        <f t="shared" si="10"/>
        <v>0.019278454589843723</v>
      </c>
      <c r="G202" s="32">
        <f t="shared" si="11"/>
        <v>0.029956738281250096</v>
      </c>
      <c r="H202" s="6">
        <f t="shared" si="12"/>
        <v>0.042976135253906214</v>
      </c>
      <c r="I202" s="2">
        <f t="shared" si="14"/>
        <v>-0.042976135253906214</v>
      </c>
      <c r="J202" s="32">
        <f t="shared" si="13"/>
        <v>0.07812402343750023</v>
      </c>
    </row>
    <row r="203" spans="1:10" ht="15">
      <c r="A203" s="24">
        <v>-0.255000000000001</v>
      </c>
      <c r="B203" s="2">
        <f>(G$16*(A203^6))+(G$15*(A203^5))+(G$14*(A203^4))+(G$13*(A203^3))+(G$12*(A203^2))+(G$11*A203)+G$10</f>
        <v>0.06190695427251562</v>
      </c>
      <c r="C203" s="2">
        <f>(H$16*(A203^6))+(H$15*(A203^5))+(H$14*(A203^4))+(H$13*(A203^3))+(H$12*(A203^2))+(H$11*A203)+H$10</f>
        <v>-0.023651974930656648</v>
      </c>
      <c r="D203" s="1">
        <f>(G$16*6*(A203^5))+(G$15*5*(A203^4))+(G$14*4*(A203^3))+(G$13*3*(A203^2))+(G$12*2*(A203))+(G$11)</f>
        <v>0.0700447388299327</v>
      </c>
      <c r="E203" s="7">
        <f>(H$16*6*(A203^5))+(H$15*5*(A203^4))+(H$14*4*(A203^3))+(H$13*3*(A203^2))+(H$12*2*(A203))+(H$11)</f>
        <v>-0.009191128990604407</v>
      </c>
      <c r="F203" s="6">
        <f t="shared" si="10"/>
        <v>0.019127489670929487</v>
      </c>
      <c r="G203" s="32">
        <f t="shared" si="11"/>
        <v>0.030426804919664145</v>
      </c>
      <c r="H203" s="6">
        <f t="shared" si="12"/>
        <v>0.04277946460158613</v>
      </c>
      <c r="I203" s="2">
        <f t="shared" si="14"/>
        <v>-0.04277946460158613</v>
      </c>
      <c r="J203" s="32">
        <f t="shared" si="13"/>
        <v>0.07923586782053711</v>
      </c>
    </row>
    <row r="204" spans="1:10" ht="15">
      <c r="A204" s="24">
        <v>-0.260000000000001</v>
      </c>
      <c r="B204" s="2">
        <f>(G$16*(A204^6))+(G$15*(A204^5))+(G$14*(A204^4))+(G$13*(A204^3))+(G$12*(A204^2))+(G$11*A204)+G$10</f>
        <v>0.061554037148953536</v>
      </c>
      <c r="C204" s="2">
        <f>(H$16*(A204^6))+(H$15*(A204^5))+(H$14*(A204^4))+(H$13*(A204^3))+(H$12*(A204^2))+(H$11*A204)+H$10</f>
        <v>-0.02360562364351359</v>
      </c>
      <c r="D204" s="1">
        <f>(G$16*6*(A204^5))+(G$15*5*(A204^4))+(G$14*4*(A204^3))+(G$13*3*(A204^2))+(G$12*2*(A204))+(G$11)</f>
        <v>0.07113393670784024</v>
      </c>
      <c r="E204" s="7">
        <f>(H$16*6*(A204^5))+(H$15*5*(A204^4))+(H$14*4*(A204^3))+(H$13*3*(A204^2))+(H$12*2*(A204))+(H$11)</f>
        <v>-0.009364427011840048</v>
      </c>
      <c r="F204" s="6">
        <f t="shared" si="10"/>
        <v>0.018974206752719974</v>
      </c>
      <c r="G204" s="32">
        <f t="shared" si="11"/>
        <v>0.030884754848000094</v>
      </c>
      <c r="H204" s="6">
        <f t="shared" si="12"/>
        <v>0.04257983039623356</v>
      </c>
      <c r="I204" s="2">
        <f t="shared" si="14"/>
        <v>-0.04257983039623356</v>
      </c>
      <c r="J204" s="32">
        <f t="shared" si="13"/>
        <v>0.08049836371968029</v>
      </c>
    </row>
    <row r="205" spans="1:10" ht="15">
      <c r="A205" s="24">
        <v>-0.265000000000001</v>
      </c>
      <c r="B205" s="2">
        <f>(G$16*(A205^6))+(G$15*(A205^5))+(G$14*(A205^4))+(G$13*(A205^3))+(G$12*(A205^2))+(G$11*A205)+G$10</f>
        <v>0.06119548330928156</v>
      </c>
      <c r="C205" s="2">
        <f>(H$16*(A205^6))+(H$15*(A205^5))+(H$14*(A205^4))+(H$13*(A205^3))+(H$12*(A205^2))+(H$11*A205)+H$10</f>
        <v>-0.0235581755068301</v>
      </c>
      <c r="D205" s="1">
        <f>(G$16*6*(A205^5))+(G$15*5*(A205^4))+(G$14*4*(A205^3))+(G$13*3*(A205^2))+(G$12*2*(A205))+(G$11)</f>
        <v>0.07230211784859777</v>
      </c>
      <c r="E205" s="7">
        <f>(H$16*6*(A205^5))+(H$15*5*(A205^4))+(H$14*4*(A205^3))+(H$13*3*(A205^2))+(H$12*2*(A205))+(H$11)</f>
        <v>-0.009630821368425694</v>
      </c>
      <c r="F205" s="6">
        <f t="shared" si="10"/>
        <v>0.01881865390122573</v>
      </c>
      <c r="G205" s="32">
        <f t="shared" si="11"/>
        <v>0.03133564824008604</v>
      </c>
      <c r="H205" s="6">
        <f t="shared" si="12"/>
        <v>0.04237682940805583</v>
      </c>
      <c r="I205" s="2">
        <f t="shared" si="14"/>
        <v>-0.04237682940805583</v>
      </c>
      <c r="J205" s="32">
        <f t="shared" si="13"/>
        <v>0.08193293921702346</v>
      </c>
    </row>
    <row r="206" spans="1:10" ht="15">
      <c r="A206" s="24">
        <v>-0.270000000000001</v>
      </c>
      <c r="B206" s="2">
        <f>(G$16*(A206^6))+(G$15*(A206^5))+(G$14*(A206^4))+(G$13*(A206^3))+(G$12*(A206^2))+(G$11*A206)+G$10</f>
        <v>0.06083085680618033</v>
      </c>
      <c r="C206" s="2">
        <f>(H$16*(A206^6))+(H$15*(A206^5))+(H$14*(A206^4))+(H$13*(A206^3))+(H$12*(A206^2))+(H$11*A206)+H$10</f>
        <v>-0.023509150647532888</v>
      </c>
      <c r="D206" s="1">
        <f>(G$16*6*(A206^5))+(G$15*5*(A206^4))+(G$14*4*(A206^3))+(G$13*3*(A206^2))+(G$12*2*(A206))+(G$11)</f>
        <v>0.07356582355088026</v>
      </c>
      <c r="E206" s="7">
        <f>(H$16*6*(A206^5))+(H$15*5*(A206^4))+(H$14*4*(A206^3))+(H$13*3*(A206^2))+(H$12*2*(A206))+(H$11)</f>
        <v>-0.009996089241380093</v>
      </c>
      <c r="F206" s="6">
        <f t="shared" si="10"/>
        <v>0.018660853079323723</v>
      </c>
      <c r="G206" s="32">
        <f t="shared" si="11"/>
        <v>0.03178486715475008</v>
      </c>
      <c r="H206" s="6">
        <f t="shared" si="12"/>
        <v>0.042170003726856614</v>
      </c>
      <c r="I206" s="2">
        <f t="shared" si="14"/>
        <v>-0.042170003726856614</v>
      </c>
      <c r="J206" s="32">
        <f t="shared" si="13"/>
        <v>0.08356191279226036</v>
      </c>
    </row>
    <row r="207" spans="1:10" ht="15">
      <c r="A207" s="24">
        <v>-0.275000000000001</v>
      </c>
      <c r="B207" s="2">
        <f>(G$16*(A207^6))+(G$15*(A207^5))+(G$14*(A207^4))+(G$13*(A207^3))+(G$12*(A207^2))+(G$11*A207)+G$10</f>
        <v>0.06045963704189446</v>
      </c>
      <c r="C207" s="2">
        <f>(H$16*(A207^6))+(H$15*(A207^5))+(H$14*(A207^4))+(H$13*(A207^3))+(H$12*(A207^2))+(H$11*A207)+H$10</f>
        <v>-0.023458039996606436</v>
      </c>
      <c r="D207" s="1">
        <f>(G$16*6*(A207^5))+(G$15*5*(A207^4))+(G$14*4*(A207^3))+(G$13*3*(A207^2))+(G$12*2*(A207))+(G$11)</f>
        <v>0.0749423747890628</v>
      </c>
      <c r="E207" s="7">
        <f>(H$16*6*(A207^5))+(H$15*5*(A207^4))+(H$14*4*(A207^3))+(H$13*3*(A207^2))+(H$12*2*(A207))+(H$11)</f>
        <v>-0.010466131966796983</v>
      </c>
      <c r="F207" s="6">
        <f t="shared" si="10"/>
        <v>0.01850079852264401</v>
      </c>
      <c r="G207" s="32">
        <f t="shared" si="11"/>
        <v>0.03223812141113291</v>
      </c>
      <c r="H207" s="6">
        <f t="shared" si="12"/>
        <v>0.041958838519250446</v>
      </c>
      <c r="I207" s="2">
        <f t="shared" si="14"/>
        <v>-0.041958838519250446</v>
      </c>
      <c r="J207" s="32">
        <f t="shared" si="13"/>
        <v>0.08540850675585977</v>
      </c>
    </row>
    <row r="208" spans="1:10" ht="15">
      <c r="A208" s="24">
        <v>-0.280000000000001</v>
      </c>
      <c r="B208" s="2">
        <f>(G$16*(A208^6))+(G$15*(A208^5))+(G$14*(A208^4))+(G$13*(A208^3))+(G$12*(A208^2))+(G$11*A208)+G$10</f>
        <v>0.06008121483837432</v>
      </c>
      <c r="C208" s="2">
        <f>(H$16*(A208^6))+(H$15*(A208^5))+(H$14*(A208^4))+(H$13*(A208^3))+(H$12*(A208^2))+(H$11*A208)+H$10</f>
        <v>-0.02340430466621439</v>
      </c>
      <c r="D208" s="1">
        <f>(G$16*6*(A208^5))+(G$15*5*(A208^4))+(G$14*4*(A208^3))+(G$13*3*(A208^2))+(G$12*2*(A208))+(G$11)</f>
        <v>0.07644988480512033</v>
      </c>
      <c r="E208" s="7">
        <f>(H$16*6*(A208^5))+(H$15*5*(A208^4))+(H$14*4*(A208^3))+(H$13*3*(A208^2))+(H$12*2*(A208))+(H$11)</f>
        <v>-0.011046975877120134</v>
      </c>
      <c r="F208" s="6">
        <f t="shared" si="10"/>
        <v>0.018338455086079966</v>
      </c>
      <c r="G208" s="32">
        <f t="shared" si="11"/>
        <v>0.03270145446400009</v>
      </c>
      <c r="H208" s="6">
        <f t="shared" si="12"/>
        <v>0.041742759752294356</v>
      </c>
      <c r="I208" s="2">
        <f t="shared" si="14"/>
        <v>-0.041742759752294356</v>
      </c>
      <c r="J208" s="32">
        <f t="shared" si="13"/>
        <v>0.08749686068224047</v>
      </c>
    </row>
    <row r="209" spans="1:10" ht="15">
      <c r="A209" s="24">
        <v>-0.285000000000001</v>
      </c>
      <c r="B209" s="2">
        <f>(G$16*(A209^6))+(G$15*(A209^5))+(G$14*(A209^4))+(G$13*(A209^3))+(G$12*(A209^2))+(G$11*A209)+G$10</f>
        <v>0.05969488844445831</v>
      </c>
      <c r="C209" s="2">
        <f>(H$16*(A209^6))+(H$15*(A209^5))+(H$14*(A209^4))+(H$13*(A209^3))+(H$12*(A209^2))+(H$11*A209)+H$10</f>
        <v>-0.02334737532261466</v>
      </c>
      <c r="D209" s="1">
        <f>(G$16*6*(A209^5))+(G$15*5*(A209^4))+(G$14*4*(A209^3))+(G$13*3*(A209^2))+(G$12*2*(A209))+(G$11)</f>
        <v>0.07810727170052784</v>
      </c>
      <c r="E209" s="7">
        <f>(H$16*6*(A209^5))+(H$15*5*(A209^4))+(H$14*4*(A209^3))+(H$13*3*(A209^2))+(H$12*2*(A209))+(H$11)</f>
        <v>-0.011744773142418279</v>
      </c>
      <c r="F209" s="6">
        <f t="shared" si="10"/>
        <v>0.018173756560921826</v>
      </c>
      <c r="G209" s="32">
        <f t="shared" si="11"/>
        <v>0.033181249279054775</v>
      </c>
      <c r="H209" s="6">
        <f t="shared" si="12"/>
        <v>0.04152113188353648</v>
      </c>
      <c r="I209" s="2">
        <f t="shared" si="14"/>
        <v>-0.04152113188353648</v>
      </c>
      <c r="J209" s="32">
        <f t="shared" si="13"/>
        <v>0.08985204484294612</v>
      </c>
    </row>
    <row r="210" spans="1:10" ht="15">
      <c r="A210" s="24">
        <v>-0.290000000000001</v>
      </c>
      <c r="B210" s="2">
        <f>(G$16*(A210^6))+(G$15*(A210^5))+(G$14*(A210^4))+(G$13*(A210^3))+(G$12*(A210^2))+(G$11*A210)+G$10</f>
        <v>0.05929985948009553</v>
      </c>
      <c r="C210" s="2">
        <f>(H$16*(A210^6))+(H$15*(A210^5))+(H$14*(A210^4))+(H$13*(A210^3))+(H$12*(A210^2))+(H$11*A210)+H$10</f>
        <v>-0.023286651554868087</v>
      </c>
      <c r="D210" s="1">
        <f>(G$16*6*(A210^5))+(G$15*5*(A210^4))+(G$14*4*(A210^3))+(G$13*3*(A210^2))+(G$12*2*(A210))+(G$11)</f>
        <v>0.07993427102816036</v>
      </c>
      <c r="E210" s="7">
        <f>(H$16*6*(A210^5))+(H$15*5*(A210^4))+(H$14*4*(A210^3))+(H$13*3*(A210^2))+(H$12*2*(A210))+(H$11)</f>
        <v>-0.012565802611660182</v>
      </c>
      <c r="F210" s="6">
        <f t="shared" si="10"/>
        <v>0.01800660396261372</v>
      </c>
      <c r="G210" s="32">
        <f t="shared" si="11"/>
        <v>0.03368423420825009</v>
      </c>
      <c r="H210" s="6">
        <f t="shared" si="12"/>
        <v>0.04129325551748181</v>
      </c>
      <c r="I210" s="2">
        <f t="shared" si="14"/>
        <v>-0.04129325551748181</v>
      </c>
      <c r="J210" s="32">
        <f t="shared" si="13"/>
        <v>0.09250007363982055</v>
      </c>
    </row>
    <row r="211" spans="1:10" ht="15">
      <c r="A211" s="24">
        <v>-0.295000000000001</v>
      </c>
      <c r="B211" s="2">
        <f>(G$16*(A211^6))+(G$15*(A211^5))+(G$14*(A211^4))+(G$13*(A211^3))+(G$12*(A211^2))+(G$11*A211)+G$10</f>
        <v>0.058895228817609106</v>
      </c>
      <c r="C211" s="2">
        <f>(H$16*(A211^6))+(H$15*(A211^5))+(H$14*(A211^4))+(H$13*(A211^3))+(H$12*(A211^2))+(H$11*A211)+H$10</f>
        <v>-0.023221501239340768</v>
      </c>
      <c r="D211" s="1">
        <f>(G$16*6*(A211^5))+(G$15*5*(A211^4))+(G$14*4*(A211^3))+(G$13*3*(A211^2))+(G$12*2*(A211))+(G$11)</f>
        <v>0.08195144838419294</v>
      </c>
      <c r="E211" s="7">
        <f>(H$16*6*(A211^5))+(H$15*5*(A211^4))+(H$14*4*(A211^3))+(H$13*3*(A211^2))+(H$12*2*(A211))+(H$11)</f>
        <v>-0.013516470653989573</v>
      </c>
      <c r="F211" s="6">
        <f t="shared" si="10"/>
        <v>0.01783686378913417</v>
      </c>
      <c r="G211" s="32">
        <f t="shared" si="11"/>
        <v>0.03421748886510168</v>
      </c>
      <c r="H211" s="6">
        <f t="shared" si="12"/>
        <v>0.04105836502847494</v>
      </c>
      <c r="I211" s="2">
        <f t="shared" si="14"/>
        <v>-0.04105836502847494</v>
      </c>
      <c r="J211" s="32">
        <f t="shared" si="13"/>
        <v>0.09546791903818251</v>
      </c>
    </row>
    <row r="212" spans="1:10" ht="15">
      <c r="A212" s="24">
        <v>-0.300000000000001</v>
      </c>
      <c r="B212" s="2">
        <f>(G$16*(A212^6))+(G$15*(A212^5))+(G$14*(A212^4))+(G$13*(A212^3))+(G$12*(A212^2))+(G$11*A212)+G$10</f>
        <v>0.058479992399999924</v>
      </c>
      <c r="C212" s="2">
        <f>(H$16*(A212^6))+(H$15*(A212^5))+(H$14*(A212^4))+(H$13*(A212^3))+(H$12*(A212^2))+(H$11*A212)+H$10</f>
        <v>-0.023151259899999985</v>
      </c>
      <c r="D212" s="1">
        <f>(G$16*6*(A212^5))+(G$15*5*(A212^4))+(G$14*4*(A212^3))+(G$13*3*(A212^2))+(G$12*2*(A212))+(G$11)</f>
        <v>0.08418021200000042</v>
      </c>
      <c r="E212" s="7">
        <f>(H$16*6*(A212^5))+(H$15*5*(A212^4))+(H$14*4*(A212^3))+(H$13*3*(A212^2))+(H$12*2*(A212))+(H$11)</f>
        <v>-0.014603312000000236</v>
      </c>
      <c r="F212" s="6">
        <f t="shared" si="10"/>
        <v>0.01766436624999997</v>
      </c>
      <c r="G212" s="32">
        <f t="shared" si="11"/>
        <v>0.034788450000000096</v>
      </c>
      <c r="H212" s="6">
        <f t="shared" si="12"/>
        <v>0.04081562614999995</v>
      </c>
      <c r="I212" s="2">
        <f t="shared" si="14"/>
        <v>-0.04081562614999995</v>
      </c>
      <c r="J212" s="32">
        <f t="shared" si="13"/>
        <v>0.09878352400000065</v>
      </c>
    </row>
    <row r="213" spans="1:10" ht="15">
      <c r="A213" s="24">
        <v>-0.305000000000001</v>
      </c>
      <c r="B213" s="2">
        <f>(G$16*(A213^6))+(G$15*(A213^5))+(G$14*(A213^4))+(G$13*(A213^3))+(G$12*(A213^2))+(G$11*A213)+G$10</f>
        <v>0.058053036996290844</v>
      </c>
      <c r="C213" s="2">
        <f>(H$16*(A213^6))+(H$15*(A213^5))+(H$14*(A213^4))+(H$13*(A213^3))+(H$12*(A213^2))+(H$11*A213)+H$10</f>
        <v>-0.023075230064503766</v>
      </c>
      <c r="D213" s="1">
        <f>(G$16*6*(A213^5))+(G$15*5*(A213^4))+(G$14*4*(A213^3))+(G$13*3*(A213^2))+(G$12*2*(A213))+(G$11)</f>
        <v>0.08664282533405804</v>
      </c>
      <c r="E213" s="7">
        <f>(H$16*6*(A213^5))+(H$15*5*(A213^4))+(H$14*4*(A213^3))+(H$13*3*(A213^2))+(H$12*2*(A213))+(H$11)</f>
        <v>-0.0158329905830109</v>
      </c>
      <c r="F213" s="6">
        <f t="shared" si="10"/>
        <v>0.01748890346589354</v>
      </c>
      <c r="G213" s="32">
        <f t="shared" si="11"/>
        <v>0.035404917375523565</v>
      </c>
      <c r="H213" s="6">
        <f t="shared" si="12"/>
        <v>0.040564133530397305</v>
      </c>
      <c r="I213" s="2">
        <f t="shared" si="14"/>
        <v>-0.040564133530397305</v>
      </c>
      <c r="J213" s="32">
        <f t="shared" si="13"/>
        <v>0.10247581591706895</v>
      </c>
    </row>
    <row r="214" spans="1:10" ht="15">
      <c r="A214" s="24">
        <v>-0.310000000000001</v>
      </c>
      <c r="B214" s="2">
        <f>(G$16*(A214^6))+(G$15*(A214^5))+(G$14*(A214^4))+(G$13*(A214^3))+(G$12*(A214^2))+(G$11*A214)+G$10</f>
        <v>0.057613135893911524</v>
      </c>
      <c r="C214" s="2">
        <f>(H$16*(A214^6))+(H$15*(A214^5))+(H$14*(A214^4))+(H$13*(A214^3))+(H$12*(A214^2))+(H$11*A214)+H$10</f>
        <v>-0.02299268061608408</v>
      </c>
      <c r="D214" s="1">
        <f>(G$16*6*(A214^5))+(G$15*5*(A214^4))+(G$14*4*(A214^3))+(G$13*3*(A214^2))+(G$12*2*(A214))+(G$11)</f>
        <v>0.08936241966384056</v>
      </c>
      <c r="E214" s="7">
        <f>(H$16*6*(A214^5))+(H$15*5*(A214^4))+(H$14*4*(A214^3))+(H$13*3*(A214^2))+(H$12*2*(A214))+(H$11)</f>
        <v>-0.017212300380340308</v>
      </c>
      <c r="F214" s="6">
        <f t="shared" si="10"/>
        <v>0.01731022763891372</v>
      </c>
      <c r="G214" s="32">
        <f t="shared" si="11"/>
        <v>0.03607505964175013</v>
      </c>
      <c r="H214" s="6">
        <f t="shared" si="12"/>
        <v>0.0403029082549978</v>
      </c>
      <c r="I214" s="2">
        <f t="shared" si="14"/>
        <v>-0.0403029082549978</v>
      </c>
      <c r="J214" s="32">
        <f t="shared" si="13"/>
        <v>0.10657472004418087</v>
      </c>
    </row>
    <row r="215" spans="1:10" ht="15">
      <c r="A215" s="24">
        <v>-0.315000000000001</v>
      </c>
      <c r="B215" s="2">
        <f>(G$16*(A215^6))+(G$15*(A215^5))+(G$14*(A215^4))+(G$13*(A215^3))+(G$12*(A215^2))+(G$11*A215)+G$10</f>
        <v>0.05715894452812355</v>
      </c>
      <c r="C215" s="2">
        <f>(H$16*(A215^6))+(H$15*(A215^5))+(H$14*(A215^4))+(H$13*(A215^3))+(H$12*(A215^2))+(H$11*A215)+H$10</f>
        <v>-0.022902846141223652</v>
      </c>
      <c r="D215" s="1">
        <f>(G$16*6*(A215^5))+(G$15*5*(A215^4))+(G$14*4*(A215^3))+(G$13*3*(A215^2))+(G$12*2*(A215))+(G$11)</f>
        <v>0.09236300667772313</v>
      </c>
      <c r="E215" s="7">
        <f>(H$16*6*(A215^5))+(H$15*5*(A215^4))+(H$14*4*(A215^3))+(H$13*3*(A215^2))+(H$12*2*(A215))+(H$11)</f>
        <v>-0.01874816625458222</v>
      </c>
      <c r="F215" s="6">
        <f t="shared" si="10"/>
        <v>0.01712804919344995</v>
      </c>
      <c r="G215" s="32">
        <f t="shared" si="11"/>
        <v>0.03680742021157045</v>
      </c>
      <c r="H215" s="6">
        <f t="shared" si="12"/>
        <v>0.0400308953346736</v>
      </c>
      <c r="I215" s="2">
        <f t="shared" si="14"/>
        <v>-0.0400308953346736</v>
      </c>
      <c r="J215" s="32">
        <f t="shared" si="13"/>
        <v>0.11111117293230535</v>
      </c>
    </row>
    <row r="216" spans="1:10" ht="15">
      <c r="A216" s="24">
        <v>-0.320000000000001</v>
      </c>
      <c r="B216" s="2">
        <f>(G$16*(A216^6))+(G$15*(A216^5))+(G$14*(A216^4))+(G$13*(A216^3))+(G$12*(A216^2))+(G$11*A216)+G$10</f>
        <v>0.056688996048486304</v>
      </c>
      <c r="C216" s="2">
        <f>(H$16*(A216^6))+(H$15*(A216^5))+(H$14*(A216^4))+(H$13*(A216^3))+(H$12*(A216^2))+(H$11*A216)+H$10</f>
        <v>-0.022804926273126382</v>
      </c>
      <c r="D216" s="1">
        <f>(G$16*6*(A216^5))+(G$15*5*(A216^4))+(G$14*4*(A216^3))+(G$13*3*(A216^2))+(G$12*2*(A216))+(G$11)</f>
        <v>0.09566949106688066</v>
      </c>
      <c r="E216" s="7">
        <f>(H$16*6*(A216^5))+(H$15*5*(A216^4))+(H$14*4*(A216^3))+(H$13*3*(A216^2))+(H$12*2*(A216))+(H$11)</f>
        <v>-0.020447644794880367</v>
      </c>
      <c r="F216" s="6">
        <f t="shared" si="10"/>
        <v>0.01694203488767996</v>
      </c>
      <c r="G216" s="32">
        <f t="shared" si="11"/>
        <v>0.037610923136000146</v>
      </c>
      <c r="H216" s="6">
        <f t="shared" si="12"/>
        <v>0.039746961160806345</v>
      </c>
      <c r="I216" s="2">
        <f t="shared" si="14"/>
        <v>-0.039746961160806345</v>
      </c>
      <c r="J216" s="32">
        <f t="shared" si="13"/>
        <v>0.11611713586176103</v>
      </c>
    </row>
    <row r="217" spans="1:10" ht="15">
      <c r="A217" s="24">
        <v>-0.325000000000001</v>
      </c>
      <c r="B217" s="2">
        <f>(G$16*(A217^6))+(G$15*(A217^5))+(G$14*(A217^4))+(G$13*(A217^3))+(G$12*(A217^2))+(G$11*A217)+G$10</f>
        <v>0.05620169682236319</v>
      </c>
      <c r="C217" s="2">
        <f>(H$16*(A217^6))+(H$15*(A217^5))+(H$14*(A217^4))+(H$13*(A217^3))+(H$12*(A217^2))+(H$11*A217)+H$10</f>
        <v>-0.022698085030981422</v>
      </c>
      <c r="D217" s="1">
        <f>(G$16*6*(A217^5))+(G$15*5*(A217^4))+(G$14*4*(A217^3))+(G$13*3*(A217^2))+(G$12*2*(A217))+(G$11)</f>
        <v>0.09930768311718832</v>
      </c>
      <c r="E217" s="7">
        <f>(H$16*6*(A217^5))+(H$15*5*(A217^4))+(H$14*4*(A217^3))+(H$13*3*(A217^2))+(H$12*2*(A217))+(H$11)</f>
        <v>-0.022317925158203546</v>
      </c>
      <c r="F217" s="6">
        <f t="shared" si="10"/>
        <v>0.016751805895690884</v>
      </c>
      <c r="G217" s="32">
        <f t="shared" si="11"/>
        <v>0.038494878979492386</v>
      </c>
      <c r="H217" s="6">
        <f t="shared" si="12"/>
        <v>0.0394498909266723</v>
      </c>
      <c r="I217" s="2">
        <f t="shared" si="14"/>
        <v>-0.0394498909266723</v>
      </c>
      <c r="J217" s="32">
        <f t="shared" si="13"/>
        <v>0.12162560827539187</v>
      </c>
    </row>
    <row r="218" spans="1:10" ht="15">
      <c r="A218" s="24">
        <v>-0.330000000000001</v>
      </c>
      <c r="B218" s="2">
        <f>(G$16*(A218^6))+(G$15*(A218^5))+(G$14*(A218^4))+(G$13*(A218^3))+(G$12*(A218^2))+(G$11*A218)+G$10</f>
        <v>0.0556953218754683</v>
      </c>
      <c r="C218" s="2">
        <f>(H$16*(A218^6))+(H$15*(A218^5))+(H$14*(A218^4))+(H$13*(A218^3))+(H$12*(A218^2))+(H$11*A218)+H$10</f>
        <v>-0.022581450155020878</v>
      </c>
      <c r="D218" s="1">
        <f>(G$16*6*(A218^5))+(G$15*5*(A218^4))+(G$14*4*(A218^3))+(G$13*3*(A218^2))+(G$12*2*(A218))+(G$11)</f>
        <v>0.10330431130112083</v>
      </c>
      <c r="E218" s="7">
        <f>(H$16*6*(A218^5))+(H$15*5*(A218^4))+(H$14*4*(A218^3))+(H$13*3*(A218^2))+(H$12*2*(A218))+(H$11)</f>
        <v>-0.024366329910620443</v>
      </c>
      <c r="F218" s="6">
        <f t="shared" si="10"/>
        <v>0.016556935860223713</v>
      </c>
      <c r="G218" s="32">
        <f t="shared" si="11"/>
        <v>0.03946899069525019</v>
      </c>
      <c r="H218" s="6">
        <f t="shared" si="12"/>
        <v>0.03913838601524459</v>
      </c>
      <c r="I218" s="2">
        <f t="shared" si="14"/>
        <v>-0.03913838601524459</v>
      </c>
      <c r="J218" s="32">
        <f t="shared" si="13"/>
        <v>0.12767064121174126</v>
      </c>
    </row>
    <row r="219" spans="1:10" ht="15">
      <c r="A219" s="24">
        <v>-0.335000000000001</v>
      </c>
      <c r="B219" s="2">
        <f>(G$16*(A219^6))+(G$15*(A219^5))+(G$14*(A219^4))+(G$13*(A219^3))+(G$12*(A219^2))+(G$11*A219)+G$10</f>
        <v>0.055168010269453775</v>
      </c>
      <c r="C219" s="2">
        <f>(H$16*(A219^6))+(H$15*(A219^5))+(H$14*(A219^4))+(H$13*(A219^3))+(H$12*(A219^2))+(H$11*A219)+H$10</f>
        <v>-0.022454112437371082</v>
      </c>
      <c r="D219" s="1">
        <f>(G$16*6*(A219^5))+(G$15*5*(A219^4))+(G$14*4*(A219^3))+(G$13*3*(A219^2))+(G$12*2*(A219))+(G$11)</f>
        <v>0.10768703486965342</v>
      </c>
      <c r="E219" s="7">
        <f>(H$16*6*(A219^5))+(H$15*5*(A219^4))+(H$14*4*(A219^3))+(H$13*3*(A219^2))+(H$12*2*(A219))+(H$11)</f>
        <v>-0.026600315868574875</v>
      </c>
      <c r="F219" s="6">
        <f t="shared" si="10"/>
        <v>0.016356948916041347</v>
      </c>
      <c r="G219" s="32">
        <f t="shared" si="11"/>
        <v>0.04054335950053927</v>
      </c>
      <c r="H219" s="6">
        <f t="shared" si="12"/>
        <v>0.03881106135341243</v>
      </c>
      <c r="I219" s="2">
        <f t="shared" si="14"/>
        <v>-0.03881106135341243</v>
      </c>
      <c r="J219" s="32">
        <f t="shared" si="13"/>
        <v>0.13428735073822828</v>
      </c>
    </row>
    <row r="220" spans="1:10" ht="15">
      <c r="A220" s="24">
        <v>-0.340000000000001</v>
      </c>
      <c r="B220" s="2">
        <f>(G$16*(A220^6))+(G$15*(A220^5))+(G$14*(A220^4))+(G$13*(A220^3))+(G$12*(A220^2))+(G$11*A220)+G$10</f>
        <v>0.054617760416537486</v>
      </c>
      <c r="C220" s="2">
        <f>(H$16*(A220^6))+(H$15*(A220^5))+(H$14*(A220^4))+(H$13*(A220^3))+(H$12*(A220^2))+(H$11*A220)+H$10</f>
        <v>-0.022315125048697572</v>
      </c>
      <c r="D220" s="1">
        <f>(G$16*6*(A220^5))+(G$15*5*(A220^4))+(G$14*4*(A220^3))+(G$13*3*(A220^2))+(G$12*2*(A220))+(G$11)</f>
        <v>0.11248445644416105</v>
      </c>
      <c r="E220" s="7">
        <f>(H$16*6*(A220^5))+(H$15*5*(A220^4))+(H$14*4*(A220^3))+(H$13*3*(A220^2))+(H$12*2*(A220))+(H$11)</f>
        <v>-0.029027474940160527</v>
      </c>
      <c r="F220" s="6">
        <f t="shared" si="10"/>
        <v>0.016151317683919957</v>
      </c>
      <c r="G220" s="32">
        <f t="shared" si="11"/>
        <v>0.04172849075200026</v>
      </c>
      <c r="H220" s="6">
        <f t="shared" si="12"/>
        <v>0.038466442732617526</v>
      </c>
      <c r="I220" s="2">
        <f t="shared" si="14"/>
        <v>-0.038466442732617526</v>
      </c>
      <c r="J220" s="32">
        <f t="shared" si="13"/>
        <v>0.14151193138432158</v>
      </c>
    </row>
    <row r="221" spans="1:10" ht="15">
      <c r="A221" s="24">
        <v>-0.345000000000001</v>
      </c>
      <c r="B221" s="2">
        <f>(G$16*(A221^6))+(G$15*(A221^5))+(G$14*(A221^4))+(G$13*(A221^3))+(G$12*(A221^2))+(G$11*A221)+G$10</f>
        <v>0.05404242533117132</v>
      </c>
      <c r="C221" s="2">
        <f>(H$16*(A221^6))+(H$15*(A221^5))+(H$14*(A221^4))+(H$13*(A221^3))+(H$12*(A221^2))+(H$11*A221)+H$10</f>
        <v>-0.022163502860643627</v>
      </c>
      <c r="D221" s="1">
        <f>(G$16*6*(A221^5))+(G$15*5*(A221^4))+(G$14*4*(A221^3))+(G$13*3*(A221^2))+(G$12*2*(A221))+(G$11)</f>
        <v>0.11772613460831857</v>
      </c>
      <c r="E221" s="7">
        <f>(H$16*6*(A221^5))+(H$15*5*(A221^4))+(H$14*4*(A221^3))+(H$13*3*(A221^2))+(H$12*2*(A221))+(H$11)</f>
        <v>-0.031655534966396184</v>
      </c>
      <c r="F221" s="6">
        <f t="shared" si="10"/>
        <v>0.015939461235263845</v>
      </c>
      <c r="G221" s="32">
        <f t="shared" si="11"/>
        <v>0.043035299820961194</v>
      </c>
      <c r="H221" s="6">
        <f t="shared" si="12"/>
        <v>0.03810296409590747</v>
      </c>
      <c r="I221" s="2">
        <f t="shared" si="14"/>
        <v>-0.03810296409590747</v>
      </c>
      <c r="J221" s="32">
        <f t="shared" si="13"/>
        <v>0.14938166957471477</v>
      </c>
    </row>
    <row r="222" spans="1:10" ht="15">
      <c r="A222" s="24">
        <v>-0.350000000000001</v>
      </c>
      <c r="B222" s="2">
        <f>(G$16*(A222^6))+(G$15*(A222^5))+(G$14*(A222^4))+(G$13*(A222^3))+(G$12*(A222^2))+(G$11*A222)+G$10</f>
        <v>0.05343970781874988</v>
      </c>
      <c r="C222" s="2">
        <f>(H$16*(A222^6))+(H$15*(A222^5))+(H$14*(A222^4))+(H$13*(A222^3))+(H$12*(A222^2))+(H$11*A222)+H$10</f>
        <v>-0.021998221764062464</v>
      </c>
      <c r="D222" s="1">
        <f>(G$16*6*(A222^5))+(G$15*5*(A222^4))+(G$14*4*(A222^3))+(G$13*3*(A222^2))+(G$12*2*(A222))+(G$11)</f>
        <v>0.12344259650000114</v>
      </c>
      <c r="E222" s="7">
        <f>(H$16*6*(A222^5))+(H$15*5*(A222^4))+(H$14*4*(A222^3))+(H$13*3*(A222^2))+(H$12*2*(A222))+(H$11)</f>
        <v>-0.034492360562500574</v>
      </c>
      <c r="F222" s="6">
        <f t="shared" si="10"/>
        <v>0.01572074302734371</v>
      </c>
      <c r="G222" s="32">
        <f t="shared" si="11"/>
        <v>0.04447511796875028</v>
      </c>
      <c r="H222" s="6">
        <f t="shared" si="12"/>
        <v>0.03771896479140617</v>
      </c>
      <c r="I222" s="2">
        <f t="shared" si="14"/>
        <v>-0.03771896479140617</v>
      </c>
      <c r="J222" s="32">
        <f t="shared" si="13"/>
        <v>0.1579349570625017</v>
      </c>
    </row>
    <row r="223" spans="1:10" ht="15">
      <c r="A223" s="24">
        <v>-0.355000000000001</v>
      </c>
      <c r="B223" s="2">
        <f>(G$16*(A223^6))+(G$15*(A223^5))+(G$14*(A223^4))+(G$13*(A223^3))+(G$12*(A223^2))+(G$11*A223)+G$10</f>
        <v>0.05280715560135982</v>
      </c>
      <c r="C223" s="2">
        <f>(H$16*(A223^6))+(H$15*(A223^5))+(H$14*(A223^4))+(H$13*(A223^3))+(H$12*(A223^2))+(H$11*A223)+H$10</f>
        <v>-0.02181821798304306</v>
      </c>
      <c r="D223" s="1">
        <f>(G$16*6*(A223^5))+(G$15*5*(A223^4))+(G$14*4*(A223^3))+(G$13*3*(A223^2))+(G$12*2*(A223))+(G$11)</f>
        <v>0.12966535040318378</v>
      </c>
      <c r="E223" s="7">
        <f>(H$16*6*(A223^5))+(H$15*5*(A223^4))+(H$14*4*(A223^3))+(H$13*3*(A223^2))+(H$12*2*(A223))+(H$11)</f>
        <v>-0.037545953959167516</v>
      </c>
      <c r="F223" s="6">
        <f t="shared" si="10"/>
        <v>0.015494468809158378</v>
      </c>
      <c r="G223" s="32">
        <f t="shared" si="11"/>
        <v>0.04605969822200813</v>
      </c>
      <c r="H223" s="6">
        <f t="shared" si="12"/>
        <v>0.03731268679220144</v>
      </c>
      <c r="I223" s="2">
        <f t="shared" si="14"/>
        <v>-0.03731268679220144</v>
      </c>
      <c r="J223" s="32">
        <f t="shared" si="13"/>
        <v>0.1672113043623513</v>
      </c>
    </row>
    <row r="224" spans="1:10" ht="15">
      <c r="A224" s="24">
        <v>-0.360000000000001</v>
      </c>
      <c r="B224" s="2">
        <f>(G$16*(A224^6))+(G$15*(A224^5))+(G$14*(A224^4))+(G$13*(A224^3))+(G$12*(A224^2))+(G$11*A224)+G$10</f>
        <v>0.05214215638056947</v>
      </c>
      <c r="C224" s="2">
        <f>(H$16*(A224^6))+(H$15*(A224^5))+(H$14*(A224^4))+(H$13*(A224^3))+(H$12*(A224^2))+(H$11*A224)+H$10</f>
        <v>-0.02162238738472956</v>
      </c>
      <c r="D224" s="1">
        <f>(G$16*6*(A224^5))+(G$15*5*(A224^4))+(G$14*4*(A224^3))+(G$13*3*(A224^2))+(G$12*2*(A224))+(G$11)</f>
        <v>0.1364268983398414</v>
      </c>
      <c r="E224" s="7">
        <f>(H$16*6*(A224^5))+(H$15*5*(A224^4))+(H$14*4*(A224^3))+(H$13*3*(A224^2))+(H$12*2*(A224))+(H$11)</f>
        <v>-0.040824455843840673</v>
      </c>
      <c r="F224" s="6">
        <f t="shared" si="10"/>
        <v>0.015259884497919953</v>
      </c>
      <c r="G224" s="32">
        <f t="shared" si="11"/>
        <v>0.04780122124800036</v>
      </c>
      <c r="H224" s="6">
        <f t="shared" si="12"/>
        <v>0.03688227188264952</v>
      </c>
      <c r="I224" s="2">
        <f t="shared" si="14"/>
        <v>-0.03688227188264952</v>
      </c>
      <c r="J224" s="32">
        <f t="shared" si="13"/>
        <v>0.17725135418368207</v>
      </c>
    </row>
    <row r="225" spans="1:10" ht="15">
      <c r="A225" s="24">
        <v>-0.365000000000001</v>
      </c>
      <c r="B225" s="2">
        <f>(G$16*(A225^6))+(G$15*(A225^5))+(G$14*(A225^4))+(G$13*(A225^3))+(G$12*(A225^2))+(G$11*A225)+G$10</f>
        <v>0.05144193283725923</v>
      </c>
      <c r="C225" s="2">
        <f>(H$16*(A225^6))+(H$15*(A225^5))+(H$14*(A225^4))+(H$13*(A225^3))+(H$12*(A225^2))+(H$11*A225)+H$10</f>
        <v>-0.021409584784934377</v>
      </c>
      <c r="D225" s="1">
        <f>(G$16*6*(A225^5))+(G$15*5*(A225^4))+(G$14*4*(A225^3))+(G$13*3*(A225^2))+(G$12*2*(A225))+(G$11)</f>
        <v>0.14376074866184912</v>
      </c>
      <c r="E225" s="7">
        <f>(H$16*6*(A225^5))+(H$15*5*(A225^4))+(H$14*4*(A225^3))+(H$13*3*(A225^2))+(H$12*2*(A225))+(H$11)</f>
        <v>-0.044336146201988835</v>
      </c>
      <c r="F225" s="6">
        <f t="shared" si="10"/>
        <v>0.015016174026162427</v>
      </c>
      <c r="G225" s="32">
        <f t="shared" si="11"/>
        <v>0.049712301229930145</v>
      </c>
      <c r="H225" s="6">
        <f t="shared" si="12"/>
        <v>0.0364257588110968</v>
      </c>
      <c r="I225" s="2">
        <f t="shared" si="14"/>
        <v>-0.0364257588110968</v>
      </c>
      <c r="J225" s="32">
        <f t="shared" si="13"/>
        <v>0.18809689486383796</v>
      </c>
    </row>
    <row r="226" spans="1:10" ht="15">
      <c r="A226" s="24">
        <v>-0.370000000000001</v>
      </c>
      <c r="B226" s="2">
        <f>(G$16*(A226^6))+(G$15*(A226^5))+(G$14*(A226^4))+(G$13*(A226^3))+(G$12*(A226^2))+(G$11*A226)+G$10</f>
        <v>0.050703537568492246</v>
      </c>
      <c r="C226" s="2">
        <f>(H$16*(A226^6))+(H$15*(A226^5))+(H$14*(A226^4))+(H$13*(A226^3))+(H$12*(A226^2))+(H$11*A226)+H$10</f>
        <v>-0.021178623249544854</v>
      </c>
      <c r="D226" s="1">
        <f>(G$16*6*(A226^5))+(G$15*5*(A226^4))+(G$14*4*(A226^3))+(G$13*3*(A226^2))+(G$12*2*(A226))+(G$11)</f>
        <v>0.1517014286428816</v>
      </c>
      <c r="E226" s="7">
        <f>(H$16*6*(A226^5))+(H$15*5*(A226^4))+(H$14*4*(A226^3))+(H$13*3*(A226^2))+(H$12*2*(A226))+(H$11)</f>
        <v>-0.04808944515838079</v>
      </c>
      <c r="F226" s="6">
        <f t="shared" si="10"/>
        <v>0.014762457159473696</v>
      </c>
      <c r="G226" s="32">
        <f t="shared" si="11"/>
        <v>0.05180599174225041</v>
      </c>
      <c r="H226" s="6">
        <f t="shared" si="12"/>
        <v>0.03594108040901855</v>
      </c>
      <c r="I226" s="2">
        <f t="shared" si="14"/>
        <v>-0.03594108040901855</v>
      </c>
      <c r="J226" s="32">
        <f t="shared" si="13"/>
        <v>0.1997908738012624</v>
      </c>
    </row>
    <row r="227" spans="1:10" ht="15">
      <c r="A227" s="24">
        <v>-0.375000000000001</v>
      </c>
      <c r="B227" s="2">
        <f>(G$16*(A227^6))+(G$15*(A227^5))+(G$14*(A227^4))+(G$13*(A227^3))+(G$12*(A227^2))+(G$11*A227)+G$10</f>
        <v>0.04992384796142563</v>
      </c>
      <c r="C227" s="2">
        <f>(H$16*(A227^6))+(H$15*(A227^5))+(H$14*(A227^4))+(H$13*(A227^3))+(H$12*(A227^2))+(H$11*A227)+H$10</f>
        <v>-0.02092827339172358</v>
      </c>
      <c r="D227" s="1">
        <f>(G$16*6*(A227^5))+(G$15*5*(A227^4))+(G$14*4*(A227^3))+(G$13*3*(A227^2))+(G$12*2*(A227))+(G$11)</f>
        <v>0.16028449707031428</v>
      </c>
      <c r="E227" s="7">
        <f>(H$16*6*(A227^5))+(H$15*5*(A227^4))+(H$14*4*(A227^3))+(H$13*3*(A227^2))+(H$12*2*(A227))+(H$11)</f>
        <v>-0.05209291381836023</v>
      </c>
      <c r="F227" s="6">
        <f t="shared" si="10"/>
        <v>0.014497787284851023</v>
      </c>
      <c r="G227" s="32">
        <f t="shared" si="11"/>
        <v>0.054095791625977024</v>
      </c>
      <c r="H227" s="6">
        <f t="shared" si="12"/>
        <v>0.035426060676574604</v>
      </c>
      <c r="I227" s="2">
        <f t="shared" si="14"/>
        <v>-0.035426060676574604</v>
      </c>
      <c r="J227" s="32">
        <f t="shared" si="13"/>
        <v>0.2123774108886745</v>
      </c>
    </row>
    <row r="228" spans="1:10" ht="15">
      <c r="A228" s="24">
        <v>-0.380000000000001</v>
      </c>
      <c r="B228" s="2">
        <f>(G$16*(A228^6))+(G$15*(A228^5))+(G$14*(A228^4))+(G$13*(A228^3))+(G$12*(A228^2))+(G$11*A228)+G$10</f>
        <v>0.04909956100426224</v>
      </c>
      <c r="C228" s="2">
        <f>(H$16*(A228^6))+(H$15*(A228^5))+(H$14*(A228^4))+(H$13*(A228^3))+(H$12*(A228^2))+(H$11*A228)+H$10</f>
        <v>-0.020657262664902344</v>
      </c>
      <c r="D228" s="1">
        <f>(G$16*6*(A228^5))+(G$15*5*(A228^4))+(G$14*4*(A228^3))+(G$13*3*(A228^2))+(G$12*2*(A228))+(G$11)</f>
        <v>0.16954655683712205</v>
      </c>
      <c r="E228" s="7">
        <f>(H$16*6*(A228^5))+(H$15*5*(A228^4))+(H$14*4*(A228^3))+(H$13*3*(A228^2))+(H$12*2*(A228))+(H$11)</f>
        <v>-0.0563552551091209</v>
      </c>
      <c r="F228" s="6">
        <f t="shared" si="10"/>
        <v>0.01422114916967995</v>
      </c>
      <c r="G228" s="32">
        <f t="shared" si="11"/>
        <v>0.05659565086400058</v>
      </c>
      <c r="H228" s="6">
        <f t="shared" si="12"/>
        <v>0.03487841183458229</v>
      </c>
      <c r="I228" s="2">
        <f t="shared" si="14"/>
        <v>-0.03487841183458229</v>
      </c>
      <c r="J228" s="32">
        <f t="shared" si="13"/>
        <v>0.22590181194624295</v>
      </c>
    </row>
    <row r="229" spans="1:10" ht="15">
      <c r="A229" s="24">
        <v>-0.385000000000001</v>
      </c>
      <c r="B229" s="2">
        <f>(G$16*(A229^6))+(G$15*(A229^5))+(G$14*(A229^4))+(G$13*(A229^3))+(G$12*(A229^2))+(G$11*A229)+G$10</f>
        <v>0.04822718803424295</v>
      </c>
      <c r="C229" s="2">
        <f>(H$16*(A229^6))+(H$15*(A229^5))+(H$14*(A229^4))+(H$13*(A229^3))+(H$12*(A229^2))+(H$11*A229)+H$10</f>
        <v>-0.020364274651569668</v>
      </c>
      <c r="D229" s="1">
        <f>(G$16*6*(A229^5))+(G$15*5*(A229^4))+(G$14*4*(A229^3))+(G$13*3*(A229^2))+(G$12*2*(A229))+(G$11)</f>
        <v>0.1795252675337797</v>
      </c>
      <c r="E229" s="7">
        <f>(H$16*6*(A229^5))+(H$15*5*(A229^4))+(H$14*4*(A229^3))+(H$13*3*(A229^2))+(H$12*2*(A229))+(H$11)</f>
        <v>-0.06088531462098157</v>
      </c>
      <c r="F229" s="6">
        <f t="shared" si="10"/>
        <v>0.013931456691336642</v>
      </c>
      <c r="G229" s="32">
        <f t="shared" si="11"/>
        <v>0.05931997645639907</v>
      </c>
      <c r="H229" s="6">
        <f t="shared" si="12"/>
        <v>0.03429573134290631</v>
      </c>
      <c r="I229" s="2">
        <f t="shared" si="14"/>
        <v>-0.03429573134290631</v>
      </c>
      <c r="J229" s="32">
        <f t="shared" si="13"/>
        <v>0.24041058215476127</v>
      </c>
    </row>
    <row r="230" spans="1:10" ht="15">
      <c r="A230" s="24">
        <v>-0.390000000000001</v>
      </c>
      <c r="B230" s="2">
        <f>(G$16*(A230^6))+(G$15*(A230^5))+(G$14*(A230^4))+(G$13*(A230^3))+(G$12*(A230^2))+(G$11*A230)+G$10</f>
        <v>0.047303049422679405</v>
      </c>
      <c r="C230" s="2">
        <f>(H$16*(A230^6))+(H$15*(A230^5))+(H$14*(A230^4))+(H$13*(A230^3))+(H$12*(A230^2))+(H$11*A230)+H$10</f>
        <v>-0.020047948347852035</v>
      </c>
      <c r="D230" s="1">
        <f>(G$16*6*(A230^5))+(G$15*5*(A230^4))+(G$14*4*(A230^3))+(G$13*3*(A230^2))+(G$12*2*(A230))+(G$11)</f>
        <v>0.19025935804016225</v>
      </c>
      <c r="E230" s="7">
        <f>(H$16*6*(A230^5))+(H$15*5*(A230^4))+(H$14*4*(A230^3))+(H$13*3*(A230^2))+(H$12*2*(A230))+(H$11)</f>
        <v>-0.06569208144866104</v>
      </c>
      <c r="F230" s="6">
        <f t="shared" si="10"/>
        <v>0.013627550537413685</v>
      </c>
      <c r="G230" s="32">
        <f t="shared" si="11"/>
        <v>0.06228363829575061</v>
      </c>
      <c r="H230" s="6">
        <f t="shared" si="12"/>
        <v>0.03367549888526572</v>
      </c>
      <c r="I230" s="2">
        <f t="shared" si="14"/>
        <v>-0.03367549888526572</v>
      </c>
      <c r="J230" s="32">
        <f t="shared" si="13"/>
        <v>0.25595143948882326</v>
      </c>
    </row>
    <row r="231" spans="1:10" ht="15">
      <c r="A231" s="24">
        <v>-0.395000000000001</v>
      </c>
      <c r="B231" s="2">
        <f>(G$16*(A231^6))+(G$15*(A231^5))+(G$14*(A231^4))+(G$13*(A231^3))+(G$12*(A231^2))+(G$11*A231)+G$10</f>
        <v>0.04632326919702723</v>
      </c>
      <c r="C231" s="2">
        <f>(H$16*(A231^6))+(H$15*(A231^5))+(H$14*(A231^4))+(H$13*(A231^3))+(H$12*(A231^2))+(H$11*A231)+H$10</f>
        <v>-0.019706877443888646</v>
      </c>
      <c r="D231" s="1">
        <f>(G$16*6*(A231^5))+(G$15*5*(A231^4))+(G$14*4*(A231^3))+(G$13*3*(A231^2))+(G$12*2*(A231))+(G$11)</f>
        <v>0.2017886391174451</v>
      </c>
      <c r="E231" s="7">
        <f>(H$16*6*(A231^5))+(H$15*5*(A231^4))+(H$14*4*(A231^3))+(H$13*3*(A231^2))+(H$12*2*(A231))+(H$11)</f>
        <v>-0.07078468903255294</v>
      </c>
      <c r="F231" s="6">
        <f t="shared" si="10"/>
        <v>0.013308195876569291</v>
      </c>
      <c r="G231" s="32">
        <f t="shared" si="11"/>
        <v>0.06550197504244608</v>
      </c>
      <c r="H231" s="6">
        <f t="shared" si="12"/>
        <v>0.03301507332045794</v>
      </c>
      <c r="I231" s="2">
        <f t="shared" si="14"/>
        <v>-0.03301507332045794</v>
      </c>
      <c r="J231" s="32">
        <f t="shared" si="13"/>
        <v>0.272573328149998</v>
      </c>
    </row>
    <row r="232" spans="1:10" ht="15">
      <c r="A232" s="24">
        <v>-0.400000000000001</v>
      </c>
      <c r="B232" s="2">
        <f>(G$16*(A232^6))+(G$15*(A232^5))+(G$14*(A232^4))+(G$13*(A232^3))+(G$12*(A232^2))+(G$11*A232)+G$10</f>
        <v>0.04528376959999979</v>
      </c>
      <c r="C232" s="2">
        <f>(H$16*(A232^6))+(H$15*(A232^5))+(H$14*(A232^4))+(H$13*(A232^3))+(H$12*(A232^2))+(H$11*A232)+H$10</f>
        <v>-0.019339609599999925</v>
      </c>
      <c r="D232" s="1">
        <f>(G$16*6*(A232^5))+(G$15*5*(A232^4))+(G$14*4*(A232^3))+(G$13*3*(A232^2))+(G$12*2*(A232))+(G$11)</f>
        <v>0.2141540160000026</v>
      </c>
      <c r="E232" s="7">
        <f>(H$16*6*(A232^5))+(H$15*5*(A232^4))+(H$14*4*(A232^3))+(H$13*3*(A232^2))+(H$12*2*(A232))+(H$11)</f>
        <v>-0.07617241600000116</v>
      </c>
      <c r="F232" s="6">
        <f t="shared" si="10"/>
        <v>0.012972079999999931</v>
      </c>
      <c r="G232" s="32">
        <f t="shared" si="11"/>
        <v>0.06899080000000073</v>
      </c>
      <c r="H232" s="6">
        <f t="shared" si="12"/>
        <v>0.03231168959999986</v>
      </c>
      <c r="I232" s="2">
        <f t="shared" si="14"/>
        <v>-0.03231168959999986</v>
      </c>
      <c r="J232" s="32">
        <f t="shared" si="13"/>
        <v>0.29032643200000374</v>
      </c>
    </row>
    <row r="233" spans="1:10" ht="15">
      <c r="A233" s="24">
        <v>-0.405000000000001</v>
      </c>
      <c r="B233" s="2">
        <f>(G$16*(A233^6))+(G$15*(A233^5))+(G$14*(A233^4))+(G$13*(A233^3))+(G$12*(A233^2))+(G$11*A233)+G$10</f>
        <v>0.04418026558572245</v>
      </c>
      <c r="C233" s="2">
        <f>(H$16*(A233^6))+(H$15*(A233^5))+(H$14*(A233^4))+(H$13*(A233^3))+(H$12*(A233^2))+(H$11*A233)+H$10</f>
        <v>-0.01894464571864951</v>
      </c>
      <c r="D233" s="1">
        <f>(G$16*6*(A233^5))+(G$15*5*(A233^4))+(G$14*4*(A233^3))+(G$13*3*(A233^2))+(G$12*2*(A233))+(G$11)</f>
        <v>0.22739750098731037</v>
      </c>
      <c r="E233" s="7">
        <f>(H$16*6*(A233^5))+(H$15*5*(A233^4))+(H$14*4*(A233^3))+(H$13*3*(A233^2))+(H$12*2*(A233))+(H$11)</f>
        <v>-0.08186468700657439</v>
      </c>
      <c r="F233" s="6">
        <f t="shared" si="10"/>
        <v>0.012617809933536471</v>
      </c>
      <c r="G233" s="32">
        <f t="shared" si="11"/>
        <v>0.07276640699036799</v>
      </c>
      <c r="H233" s="6">
        <f t="shared" si="12"/>
        <v>0.03156245565218598</v>
      </c>
      <c r="I233" s="2">
        <f t="shared" si="14"/>
        <v>-0.03156245565218598</v>
      </c>
      <c r="J233" s="32">
        <f t="shared" si="13"/>
        <v>0.3092621879938848</v>
      </c>
    </row>
    <row r="234" spans="1:10" ht="15">
      <c r="A234" s="24">
        <v>-0.410000000000001</v>
      </c>
      <c r="B234" s="2">
        <f>(G$16*(A234^6))+(G$15*(A234^5))+(G$14*(A234^4))+(G$13*(A234^3))+(G$12*(A234^2))+(G$11*A234)+G$10</f>
        <v>0.043008259252927374</v>
      </c>
      <c r="C234" s="2">
        <f>(H$16*(A234^6))+(H$15*(A234^5))+(H$14*(A234^4))+(H$13*(A234^3))+(H$12*(A234^2))+(H$11*A234)+H$10</f>
        <v>-0.018520439212200014</v>
      </c>
      <c r="D234" s="1">
        <f>(G$16*6*(A234^5))+(G$15*5*(A234^4))+(G$14*4*(A234^3))+(G$13*3*(A234^2))+(G$12*2*(A234))+(G$11)</f>
        <v>0.24156222603584288</v>
      </c>
      <c r="E234" s="7">
        <f>(H$16*6*(A234^5))+(H$15*5*(A234^4))+(H$14*4*(A234^3))+(H$13*3*(A234^2))+(H$12*2*(A234))+(H$11)</f>
        <v>-0.08787107357734124</v>
      </c>
      <c r="F234" s="6">
        <f t="shared" si="10"/>
        <v>0.01224391002036368</v>
      </c>
      <c r="G234" s="32">
        <f t="shared" si="11"/>
        <v>0.07684557622925081</v>
      </c>
      <c r="H234" s="6">
        <f t="shared" si="12"/>
        <v>0.030764349232563694</v>
      </c>
      <c r="I234" s="2">
        <f t="shared" si="14"/>
        <v>-0.030764349232563694</v>
      </c>
      <c r="J234" s="32">
        <f t="shared" si="13"/>
        <v>0.3294332996131841</v>
      </c>
    </row>
    <row r="235" spans="1:10" ht="15">
      <c r="A235" s="24">
        <v>-0.415000000000001</v>
      </c>
      <c r="B235" s="2">
        <f>(G$16*(A235^6))+(G$15*(A235^5))+(G$14*(A235^4))+(G$13*(A235^3))+(G$12*(A235^2))+(G$11*A235)+G$10</f>
        <v>0.041763034215188635</v>
      </c>
      <c r="C235" s="2">
        <f>(H$16*(A235^6))+(H$15*(A235^5))+(H$14*(A235^4))+(H$13*(A235^3))+(H$12*(A235^2))+(H$11*A235)+H$10</f>
        <v>-0.018065395266462263</v>
      </c>
      <c r="D235" s="1">
        <f>(G$16*6*(A235^5))+(G$15*5*(A235^4))+(G$14*4*(A235^3))+(G$13*3*(A235^2))+(G$12*2*(A235))+(G$11)</f>
        <v>0.2566924553509757</v>
      </c>
      <c r="E235" s="7">
        <f>(H$16*6*(A235^5))+(H$15*5*(A235^4))+(H$14*4*(A235^3))+(H$13*3*(A235^2))+(H$12*2*(A235))+(H$11)</f>
        <v>-0.09420129494814565</v>
      </c>
      <c r="F235" s="6">
        <f t="shared" si="10"/>
        <v>0.011848819474363186</v>
      </c>
      <c r="G235" s="32">
        <f t="shared" si="11"/>
        <v>0.08124558020141501</v>
      </c>
      <c r="H235" s="6">
        <f t="shared" si="12"/>
        <v>0.02991421474082545</v>
      </c>
      <c r="I235" s="2">
        <f t="shared" si="14"/>
        <v>-0.02991421474082545</v>
      </c>
      <c r="J235" s="32">
        <f t="shared" si="13"/>
        <v>0.35089375029912134</v>
      </c>
    </row>
    <row r="236" spans="1:10" ht="15">
      <c r="A236" s="24">
        <v>-0.420000000000001</v>
      </c>
      <c r="B236" s="2">
        <f>(G$16*(A236^6))+(G$15*(A236^5))+(G$14*(A236^4))+(G$13*(A236^3))+(G$12*(A236^2))+(G$11*A236)+G$10</f>
        <v>0.040439649908198136</v>
      </c>
      <c r="C236" s="2">
        <f>(H$16*(A236^6))+(H$15*(A236^5))+(H$14*(A236^4))+(H$13*(A236^3))+(H$12*(A236^2))+(H$11*A236)+H$10</f>
        <v>-0.017577870100038303</v>
      </c>
      <c r="D236" s="1">
        <f>(G$16*6*(A236^5))+(G$15*5*(A236^4))+(G$14*4*(A236^3))+(G$13*3*(A236^2))+(G$12*2*(A236))+(G$11)</f>
        <v>0.27283359797888335</v>
      </c>
      <c r="E236" s="7">
        <f>(H$16*6*(A236^5))+(H$15*5*(A236^4))+(H$14*4*(A236^3))+(H$13*3*(A236^2))+(H$12*2*(A236))+(H$11)</f>
        <v>-0.1008652189068814</v>
      </c>
      <c r="F236" s="6">
        <f t="shared" si="10"/>
        <v>0.011430889904079916</v>
      </c>
      <c r="G236" s="32">
        <f t="shared" si="11"/>
        <v>0.08598418953600098</v>
      </c>
      <c r="H236" s="6">
        <f t="shared" si="12"/>
        <v>0.02900876000411822</v>
      </c>
      <c r="I236" s="2">
        <f t="shared" si="14"/>
        <v>-0.02900876000411822</v>
      </c>
      <c r="J236" s="32">
        <f t="shared" si="13"/>
        <v>0.37369881688576473</v>
      </c>
    </row>
    <row r="237" spans="1:10" ht="15">
      <c r="A237" s="24">
        <v>-0.425000000000001</v>
      </c>
      <c r="B237" s="2">
        <f>(G$16*(A237^6))+(G$15*(A237^5))+(G$14*(A237^4))+(G$13*(A237^3))+(G$12*(A237^2))+(G$11*A237)+G$10</f>
        <v>0.03903293583408175</v>
      </c>
      <c r="C237" s="2">
        <f>(H$16*(A237^6))+(H$15*(A237^5))+(H$14*(A237^4))+(H$13*(A237^3))+(H$12*(A237^2))+(H$11*A237)+H$10</f>
        <v>-0.0170561702194579</v>
      </c>
      <c r="D237" s="1">
        <f>(G$16*6*(A237^5))+(G$15*5*(A237^4))+(G$14*4*(A237^3))+(G$13*3*(A237^2))+(G$12*2*(A237))+(G$11)</f>
        <v>0.2900322203984411</v>
      </c>
      <c r="E237" s="7">
        <f>(H$16*6*(A237^5))+(H$15*5*(A237^4))+(H$14*4*(A237^3))+(H$13*3*(A237^2))+(H$12*2*(A237))+(H$11)</f>
        <v>-0.10787286263476707</v>
      </c>
      <c r="F237" s="6">
        <f t="shared" si="10"/>
        <v>0.010988382807311927</v>
      </c>
      <c r="G237" s="32">
        <f t="shared" si="11"/>
        <v>0.09107967888183702</v>
      </c>
      <c r="H237" s="6">
        <f t="shared" si="12"/>
        <v>0.028044553026769826</v>
      </c>
      <c r="I237" s="2">
        <f t="shared" si="14"/>
        <v>-0.028044553026769826</v>
      </c>
      <c r="J237" s="32">
        <f t="shared" si="13"/>
        <v>0.3979050830332082</v>
      </c>
    </row>
    <row r="238" spans="1:10" ht="15">
      <c r="A238" s="24">
        <v>-0.430000000000001</v>
      </c>
      <c r="B238" s="2">
        <f>(G$16*(A238^6))+(G$15*(A238^5))+(G$14*(A238^4))+(G$13*(A238^3))+(G$12*(A238^2))+(G$11*A238)+G$10</f>
        <v>0.037537485742756095</v>
      </c>
      <c r="C238" s="2">
        <f>(H$16*(A238^6))+(H$15*(A238^5))+(H$14*(A238^4))+(H$13*(A238^3))+(H$12*(A238^2))+(H$11*A238)+H$10</f>
        <v>-0.016498551670108795</v>
      </c>
      <c r="D238" s="1">
        <f>(G$16*6*(A238^5))+(G$15*5*(A238^4))+(G$14*4*(A238^3))+(G$13*3*(A238^2))+(G$12*2*(A238))+(G$11)</f>
        <v>0.3083360591131237</v>
      </c>
      <c r="E238" s="7">
        <f>(H$16*6*(A238^5))+(H$15*5*(A238^4))+(H$14*4*(A238^3))+(H$13*3*(A238^2))+(H$12*2*(A238))+(H$11)</f>
        <v>-0.11523439354762148</v>
      </c>
      <c r="F238" s="6">
        <f t="shared" si="10"/>
        <v>0.01051946703632365</v>
      </c>
      <c r="G238" s="32">
        <f t="shared" si="11"/>
        <v>0.09655083278275109</v>
      </c>
      <c r="H238" s="6">
        <f t="shared" si="12"/>
        <v>0.027018018706432445</v>
      </c>
      <c r="I238" s="2">
        <f t="shared" si="14"/>
        <v>-0.027018018706432445</v>
      </c>
      <c r="J238" s="32">
        <f t="shared" si="13"/>
        <v>0.42357045266074517</v>
      </c>
    </row>
    <row r="239" spans="1:10" ht="15">
      <c r="A239" s="24">
        <v>-0.435000000000001</v>
      </c>
      <c r="B239" s="2">
        <f>(G$16*(A239^6))+(G$15*(A239^5))+(G$14*(A239^4))+(G$13*(A239^3))+(G$12*(A239^2))+(G$11*A239)+G$10</f>
        <v>0.03594765175032582</v>
      </c>
      <c r="C239" s="2">
        <f>(H$16*(A239^6))+(H$15*(A239^5))+(H$14*(A239^4))+(H$13*(A239^3))+(H$12*(A239^2))+(H$11*A239)+H$10</f>
        <v>-0.015903219282960422</v>
      </c>
      <c r="D239" s="1">
        <f>(G$16*6*(A239^5))+(G$15*5*(A239^4))+(G$14*4*(A239^3))+(G$13*3*(A239^2))+(G$12*2*(A239))+(G$11)</f>
        <v>0.3277940332429067</v>
      </c>
      <c r="E239" s="7">
        <f>(H$16*6*(A239^5))+(H$15*5*(A239^4))+(H$14*4*(A239^3))+(H$13*3*(A239^2))+(H$12*2*(A239))+(H$11)</f>
        <v>-0.12296013013713848</v>
      </c>
      <c r="F239" s="6">
        <f t="shared" si="10"/>
        <v>0.010022216233682699</v>
      </c>
      <c r="G239" s="32">
        <f t="shared" si="11"/>
        <v>0.1024169515528841</v>
      </c>
      <c r="H239" s="6">
        <f t="shared" si="12"/>
        <v>0.02592543551664312</v>
      </c>
      <c r="I239" s="2">
        <f t="shared" si="14"/>
        <v>-0.02592543551664312</v>
      </c>
      <c r="J239" s="32">
        <f t="shared" si="13"/>
        <v>0.45075416338004515</v>
      </c>
    </row>
    <row r="240" spans="1:10" ht="15">
      <c r="A240" s="24">
        <v>-0.440000000000001</v>
      </c>
      <c r="B240" s="2">
        <f>(G$16*(A240^6))+(G$15*(A240^5))+(G$14*(A240^4))+(G$13*(A240^3))+(G$12*(A240^2))+(G$11*A240)+G$10</f>
        <v>0.03425753839452126</v>
      </c>
      <c r="C240" s="2">
        <f>(H$16*(A240^6))+(H$15*(A240^5))+(H$14*(A240^4))+(H$13*(A240^3))+(H$12*(A240^2))+(H$11*A240)+H$10</f>
        <v>-0.015268325917081476</v>
      </c>
      <c r="D240" s="1">
        <f>(G$16*6*(A240^5))+(G$15*5*(A240^4))+(G$14*4*(A240^3))+(G$13*3*(A240^2))+(G$12*2*(A240))+(G$11)</f>
        <v>0.34845625711616446</v>
      </c>
      <c r="E240" s="7">
        <f>(H$16*6*(A240^5))+(H$15*5*(A240^4))+(H$14*4*(A240^3))+(H$13*3*(A240^2))+(H$12*2*(A240))+(H$11)</f>
        <v>-0.13106054281216167</v>
      </c>
      <c r="F240" s="6">
        <f t="shared" si="10"/>
        <v>0.009494606238719892</v>
      </c>
      <c r="G240" s="32">
        <f t="shared" si="11"/>
        <v>0.10869785715200139</v>
      </c>
      <c r="H240" s="6">
        <f t="shared" si="12"/>
        <v>0.024762932155801366</v>
      </c>
      <c r="I240" s="2">
        <f t="shared" si="14"/>
        <v>-0.024762932155801366</v>
      </c>
      <c r="J240" s="32">
        <f t="shared" si="13"/>
        <v>0.47951679992832613</v>
      </c>
    </row>
    <row r="241" spans="1:10" ht="15">
      <c r="A241" s="24">
        <v>-0.445000000000001</v>
      </c>
      <c r="B241" s="2">
        <f>(G$16*(A241^6))+(G$15*(A241^5))+(G$14*(A241^4))+(G$13*(A241^3))+(G$12*(A241^2))+(G$11*A241)+G$10</f>
        <v>0.032460996627176816</v>
      </c>
      <c r="C241" s="2">
        <f>(H$16*(A241^6))+(H$15*(A241^5))+(H$14*(A241^4))+(H$13*(A241^3))+(H$12*(A241^2))+(H$11*A241)+H$10</f>
        <v>-0.01459197169795083</v>
      </c>
      <c r="D241" s="1">
        <f>(G$16*6*(A241^5))+(G$15*5*(A241^4))+(G$14*4*(A241^3))+(G$13*3*(A241^2))+(G$12*2*(A241))+(G$11)</f>
        <v>0.3703740528615721</v>
      </c>
      <c r="E241" s="7">
        <f>(H$16*6*(A241^5))+(H$15*5*(A241^4))+(H$14*4*(A241^3))+(H$13*3*(A241^2))+(H$12*2*(A241))+(H$11)</f>
        <v>-0.1395462547399599</v>
      </c>
      <c r="F241" s="6">
        <f t="shared" si="10"/>
        <v>0.008934512464612993</v>
      </c>
      <c r="G241" s="32">
        <f t="shared" si="11"/>
        <v>0.1154138990608061</v>
      </c>
      <c r="H241" s="6">
        <f t="shared" si="12"/>
        <v>0.023526484162563824</v>
      </c>
      <c r="I241" s="2">
        <f t="shared" si="14"/>
        <v>-0.023526484162563824</v>
      </c>
      <c r="J241" s="32">
        <f t="shared" si="13"/>
        <v>0.509920307601532</v>
      </c>
    </row>
    <row r="242" spans="1:10" ht="15">
      <c r="A242" s="24">
        <v>-0.450000000000001</v>
      </c>
      <c r="B242" s="2">
        <f>(G$16*(A242^6))+(G$15*(A242^5))+(G$14*(A242^4))+(G$13*(A242^3))+(G$12*(A242^2))+(G$11*A242)+G$10</f>
        <v>0.030551617743749634</v>
      </c>
      <c r="C242" s="2">
        <f>(H$16*(A242^6))+(H$15*(A242^5))+(H$14*(A242^4))+(H$13*(A242^3))+(H$12*(A242^2))+(H$11*A242)+H$10</f>
        <v>-0.013872203251562354</v>
      </c>
      <c r="D242" s="1">
        <f>(G$16*6*(A242^5))+(G$15*5*(A242^4))+(G$14*4*(A242^3))+(G$13*3*(A242^2))+(G$12*2*(A242))+(G$11)</f>
        <v>0.3935999630000048</v>
      </c>
      <c r="E242" s="7">
        <f>(H$16*6*(A242^5))+(H$15*5*(A242^4))+(H$14*4*(A242^3))+(H$13*3*(A242^2))+(H$12*2*(A242))+(H$11)</f>
        <v>-0.14842804268750182</v>
      </c>
      <c r="F242" s="6">
        <f t="shared" si="10"/>
        <v>0.00833970724609364</v>
      </c>
      <c r="G242" s="32">
        <f t="shared" si="11"/>
        <v>0.1225859601562515</v>
      </c>
      <c r="H242" s="6">
        <f t="shared" si="12"/>
        <v>0.022211910497655994</v>
      </c>
      <c r="I242" s="2">
        <f t="shared" si="14"/>
        <v>-0.022211910497655994</v>
      </c>
      <c r="J242" s="32">
        <f t="shared" si="13"/>
        <v>0.5420280056875066</v>
      </c>
    </row>
    <row r="243" spans="1:10" ht="15">
      <c r="A243" s="24">
        <v>-0.455000000000001</v>
      </c>
      <c r="B243" s="2">
        <f>(G$16*(A243^6))+(G$15*(A243^5))+(G$14*(A243^4))+(G$13*(A243^3))+(G$12*(A243^2))+(G$11*A243)+G$10</f>
        <v>0.028522727249878754</v>
      </c>
      <c r="C243" s="2">
        <f>(H$16*(A243^6))+(H$15*(A243^5))+(H$14*(A243^4))+(H$13*(A243^3))+(H$12*(A243^2))+(H$11*A243)+H$10</f>
        <v>-0.013107012934323125</v>
      </c>
      <c r="D243" s="1">
        <f>(G$16*6*(A243^5))+(G$15*5*(A243^4))+(G$14*4*(A243^3))+(G$13*3*(A243^2))+(G$12*2*(A243))+(G$11)</f>
        <v>0.41818776303643757</v>
      </c>
      <c r="E243" s="7">
        <f>(H$16*6*(A243^5))+(H$15*5*(A243^4))+(H$14*4*(A243^3))+(H$13*3*(A243^2))+(H$12*2*(A243))+(H$11)</f>
        <v>-0.15771683786273133</v>
      </c>
      <c r="F243" s="6">
        <f t="shared" si="10"/>
        <v>0.0077078571577778145</v>
      </c>
      <c r="G243" s="32">
        <f t="shared" si="11"/>
        <v>0.13023546258685312</v>
      </c>
      <c r="H243" s="6">
        <f t="shared" si="12"/>
        <v>0.02081487009210094</v>
      </c>
      <c r="I243" s="2">
        <f t="shared" si="14"/>
        <v>-0.02081487009210094</v>
      </c>
      <c r="J243" s="32">
        <f t="shared" si="13"/>
        <v>0.5759046008991688</v>
      </c>
    </row>
    <row r="244" spans="1:10" ht="15">
      <c r="A244" s="24">
        <v>-0.460000000000001</v>
      </c>
      <c r="B244" s="2">
        <f>(G$16*(A244^6))+(G$15*(A244^5))+(G$14*(A244^4))+(G$13*(A244^3))+(G$12*(A244^2))+(G$11*A244)+G$10</f>
        <v>0.026367378664985168</v>
      </c>
      <c r="C244" s="2">
        <f>(H$16*(A244^6))+(H$15*(A244^5))+(H$14*(A244^4))+(H$13*(A244^3))+(H$12*(A244^2))+(H$11*A244)+H$10</f>
        <v>-0.01229433805874543</v>
      </c>
      <c r="D244" s="1">
        <f>(G$16*6*(A244^5))+(G$15*5*(A244^4))+(G$14*4*(A244^3))+(G$13*3*(A244^2))+(G$12*2*(A244))+(G$11)</f>
        <v>0.44419247405184537</v>
      </c>
      <c r="E244" s="7">
        <f>(H$16*6*(A244^5))+(H$15*5*(A244^4))+(H$14*4*(A244^3))+(H$13*3*(A244^2))+(H$12*2*(A244))+(H$11)</f>
        <v>-0.16742372675584208</v>
      </c>
      <c r="F244" s="6">
        <f aca="true" t="shared" si="15" ref="F244:F252">(B244+C244)/2</f>
        <v>0.007036520303119869</v>
      </c>
      <c r="G244" s="32">
        <f aca="true" t="shared" si="16" ref="G244:G252">(D244+E244)/2</f>
        <v>0.13838437364800166</v>
      </c>
      <c r="H244" s="6">
        <f aca="true" t="shared" si="17" ref="H244:H252">(B244-C244)/2</f>
        <v>0.0193308583618653</v>
      </c>
      <c r="I244" s="2">
        <f t="shared" si="14"/>
        <v>-0.0193308583618653</v>
      </c>
      <c r="J244" s="32">
        <f aca="true" t="shared" si="18" ref="J244:J252">D244-E244</f>
        <v>0.6116162008076874</v>
      </c>
    </row>
    <row r="245" spans="1:10" ht="15">
      <c r="A245" s="24">
        <v>-0.465000000000001</v>
      </c>
      <c r="B245" s="2">
        <f>(G$16*(A245^6))+(G$15*(A245^5))+(G$14*(A245^4))+(G$13*(A245^3))+(G$12*(A245^2))+(G$11*A245)+G$10</f>
        <v>0.02407834726291165</v>
      </c>
      <c r="C245" s="2">
        <f>(H$16*(A245^6))+(H$15*(A245^5))+(H$14*(A245^4))+(H$13*(A245^3))+(H$12*(A245^2))+(H$11*A245)+H$10</f>
        <v>-0.0114320601149323</v>
      </c>
      <c r="D245" s="1">
        <f>(G$16*6*(A245^5))+(G$15*5*(A245^4))+(G$14*4*(A245^3))+(G$13*3*(A245^2))+(G$12*2*(A245))+(G$11)</f>
        <v>0.47167037529510325</v>
      </c>
      <c r="E245" s="7">
        <f>(H$16*6*(A245^5))+(H$15*5*(A245^4))+(H$14*4*(A245^3))+(H$13*3*(A245^2))+(H$12*2*(A245))+(H$11)</f>
        <v>-0.17755995198055277</v>
      </c>
      <c r="F245" s="6">
        <f t="shared" si="15"/>
        <v>0.006323143573989675</v>
      </c>
      <c r="G245" s="32">
        <f t="shared" si="16"/>
        <v>0.14705521165727525</v>
      </c>
      <c r="H245" s="6">
        <f t="shared" si="17"/>
        <v>0.017755203688921976</v>
      </c>
      <c r="I245" s="2">
        <f aca="true" t="shared" si="19" ref="I245:I252">-H245</f>
        <v>-0.017755203688921976</v>
      </c>
      <c r="J245" s="32">
        <f t="shared" si="18"/>
        <v>0.649230327275656</v>
      </c>
    </row>
    <row r="246" spans="1:10" ht="15">
      <c r="A246" s="24">
        <v>-0.470000000000001</v>
      </c>
      <c r="B246" s="2">
        <f>(G$16*(A246^6))+(G$15*(A246^5))+(G$14*(A246^4))+(G$13*(A246^3))+(G$12*(A246^2))+(G$11*A246)+G$10</f>
        <v>0.021648123749603898</v>
      </c>
      <c r="C246" s="2">
        <f>(H$16*(A246^6))+(H$15*(A246^5))+(H$14*(A246^4))+(H$13*(A246^3))+(H$12*(A246^2))+(H$11*A246)+H$10</f>
        <v>-0.010518003987856718</v>
      </c>
      <c r="D246" s="1">
        <f>(G$16*6*(A246^5))+(G$15*5*(A246^4))+(G$14*4*(A246^3))+(G$13*3*(A246^2))+(G$12*2*(A246))+(G$11)</f>
        <v>0.5006790167748858</v>
      </c>
      <c r="E246" s="7">
        <f>(H$16*6*(A246^5))+(H$15*5*(A246^4))+(H$14*4*(A246^3))+(H$13*3*(A246^2))+(H$12*2*(A246))+(H$11)</f>
        <v>-0.18813691311538205</v>
      </c>
      <c r="F246" s="6">
        <f t="shared" si="15"/>
        <v>0.00556505988087359</v>
      </c>
      <c r="G246" s="32">
        <f t="shared" si="16"/>
        <v>0.15627105182975187</v>
      </c>
      <c r="H246" s="6">
        <f t="shared" si="17"/>
        <v>0.016083063868730308</v>
      </c>
      <c r="I246" s="2">
        <f t="shared" si="19"/>
        <v>-0.016083063868730308</v>
      </c>
      <c r="J246" s="32">
        <f t="shared" si="18"/>
        <v>0.6888159298902679</v>
      </c>
    </row>
    <row r="247" spans="1:10" ht="15">
      <c r="A247" s="24">
        <v>-0.475000000000001</v>
      </c>
      <c r="B247" s="2">
        <f>(G$16*(A247^6))+(G$15*(A247^5))+(G$14*(A247^4))+(G$13*(A247^3))+(G$12*(A247^2))+(G$11*A247)+G$10</f>
        <v>0.01906890787783149</v>
      </c>
      <c r="C247" s="2">
        <f>(H$16*(A247^6))+(H$15*(A247^5))+(H$14*(A247^4))+(H$13*(A247^3))+(H$12*(A247^2))+(H$11*A247)+H$10</f>
        <v>-0.00954993717043437</v>
      </c>
      <c r="D247" s="1">
        <f>(G$16*6*(A247^5))+(G$15*5*(A247^4))+(G$14*4*(A247^3))+(G$13*3*(A247^2))+(G$12*2*(A247))+(G$11)</f>
        <v>0.5312772318515687</v>
      </c>
      <c r="E247" s="7">
        <f>(H$16*6*(A247^5))+(H$15*5*(A247^4))+(H$14*4*(A247^3))+(H$13*3*(A247^2))+(H$12*2*(A247))+(H$11)</f>
        <v>-0.19916616754492417</v>
      </c>
      <c r="F247" s="6">
        <f t="shared" si="15"/>
        <v>0.004759485353698561</v>
      </c>
      <c r="G247" s="32">
        <f t="shared" si="16"/>
        <v>0.16605553215332228</v>
      </c>
      <c r="H247" s="6">
        <f t="shared" si="17"/>
        <v>0.01430942252413293</v>
      </c>
      <c r="I247" s="2">
        <f t="shared" si="19"/>
        <v>-0.01430942252413293</v>
      </c>
      <c r="J247" s="32">
        <f t="shared" si="18"/>
        <v>0.7304433993964929</v>
      </c>
    </row>
    <row r="248" spans="1:10" ht="15">
      <c r="A248" s="24">
        <v>-0.480000000000001</v>
      </c>
      <c r="B248" s="2">
        <f>(G$16*(A248^6))+(G$15*(A248^5))+(G$14*(A248^4))+(G$13*(A248^3))+(G$12*(A248^2))+(G$11*A248)+G$10</f>
        <v>0.016332601998949856</v>
      </c>
      <c r="C248" s="2">
        <f>(H$16*(A248^6))+(H$15*(A248^5))+(H$14*(A248^4))+(H$13*(A248^3))+(H$12*(A248^2))+(H$11*A248)+H$10</f>
        <v>-0.00852556897239019</v>
      </c>
      <c r="D248" s="1">
        <f>(G$16*6*(A248^5))+(G$15*5*(A248^4))+(G$14*4*(A248^3))+(G$13*3*(A248^2))+(G$12*2*(A248))+(G$11)</f>
        <v>0.5635251498291265</v>
      </c>
      <c r="E248" s="7">
        <f>(H$16*6*(A248^5))+(H$15*5*(A248^4))+(H$14*4*(A248^3))+(H$13*3*(A248^2))+(H$12*2*(A248))+(H$11)</f>
        <v>-0.21065943130112225</v>
      </c>
      <c r="F248" s="6">
        <f t="shared" si="15"/>
        <v>0.003903516513279833</v>
      </c>
      <c r="G248" s="32">
        <f t="shared" si="16"/>
        <v>0.17643285926400212</v>
      </c>
      <c r="H248" s="6">
        <f t="shared" si="17"/>
        <v>0.012429085485670023</v>
      </c>
      <c r="I248" s="2">
        <f t="shared" si="19"/>
        <v>-0.012429085485670023</v>
      </c>
      <c r="J248" s="32">
        <f t="shared" si="18"/>
        <v>0.7741845811302488</v>
      </c>
    </row>
    <row r="249" spans="1:10" ht="15">
      <c r="A249" s="24">
        <v>-0.485000000000001</v>
      </c>
      <c r="B249" s="2">
        <f>(G$16*(A249^6))+(G$15*(A249^5))+(G$14*(A249^4))+(G$13*(A249^3))+(G$12*(A249^2))+(G$11*A249)+G$10</f>
        <v>0.013430804551702279</v>
      </c>
      <c r="C249" s="2">
        <f>(H$16*(A249^6))+(H$15*(A249^5))+(H$14*(A249^4))+(H$13*(A249^3))+(H$12*(A249^2))+(H$11*A249)+H$10</f>
        <v>-0.007442549724918323</v>
      </c>
      <c r="D249" s="1">
        <f>(G$16*6*(A249^5))+(G$15*5*(A249^4))+(G$14*4*(A249^3))+(G$13*3*(A249^2))+(G$12*2*(A249))+(G$11)</f>
        <v>0.5974842085470345</v>
      </c>
      <c r="E249" s="7">
        <f>(H$16*6*(A249^5))+(H$15*5*(A249^4))+(H$14*4*(A249^3))+(H$13*3*(A249^2))+(H$12*2*(A249))+(H$11)</f>
        <v>-0.22262857990454554</v>
      </c>
      <c r="F249" s="6">
        <f t="shared" si="15"/>
        <v>0.002994127413391978</v>
      </c>
      <c r="G249" s="32">
        <f t="shared" si="16"/>
        <v>0.1874278143212445</v>
      </c>
      <c r="H249" s="6">
        <f t="shared" si="17"/>
        <v>0.0104366771383103</v>
      </c>
      <c r="I249" s="2">
        <f t="shared" si="19"/>
        <v>-0.0104366771383103</v>
      </c>
      <c r="J249" s="32">
        <f t="shared" si="18"/>
        <v>0.8201127884515801</v>
      </c>
    </row>
    <row r="250" spans="1:10" ht="15">
      <c r="A250" s="24">
        <v>-0.490000000000001</v>
      </c>
      <c r="B250" s="2">
        <f>(G$16*(A250^6))+(G$15*(A250^5))+(G$14*(A250^4))+(G$13*(A250^3))+(G$12*(A250^2))+(G$11*A250)+G$10</f>
        <v>0.01035480348806296</v>
      </c>
      <c r="C250" s="2">
        <f>(H$16*(A250^6))+(H$15*(A250^5))+(H$14*(A250^4))+(H$13*(A250^3))+(H$12*(A250^2))+(H$11*A250)+H$10</f>
        <v>-0.006298469981135861</v>
      </c>
      <c r="D250" s="1">
        <f>(G$16*6*(A250^5))+(G$15*5*(A250^4))+(G$14*4*(A250^3))+(G$13*3*(A250^2))+(G$12*2*(A250))+(G$11)</f>
        <v>0.6332171669721677</v>
      </c>
      <c r="E250" s="7">
        <f>(H$16*6*(A250^5))+(H$15*5*(A250^4))+(H$14*4*(A250^3))+(H$13*3*(A250^2))+(H$12*2*(A250))+(H$11)</f>
        <v>-0.23508564920566258</v>
      </c>
      <c r="F250" s="6">
        <f t="shared" si="15"/>
        <v>0.00202816675346355</v>
      </c>
      <c r="G250" s="32">
        <f t="shared" si="16"/>
        <v>0.19906575888325256</v>
      </c>
      <c r="H250" s="6">
        <f t="shared" si="17"/>
        <v>0.008326636734599411</v>
      </c>
      <c r="I250" s="2">
        <f t="shared" si="19"/>
        <v>-0.008326636734599411</v>
      </c>
      <c r="J250" s="32">
        <f t="shared" si="18"/>
        <v>0.8683028161778302</v>
      </c>
    </row>
    <row r="251" spans="1:10" ht="15">
      <c r="A251" s="24">
        <v>-0.495000000000001</v>
      </c>
      <c r="B251" s="2">
        <f>(G$16*(A251^6))+(G$15*(A251^5))+(G$14*(A251^4))+(G$13*(A251^3))+(G$12*(A251^2))+(G$11*A251)+G$10</f>
        <v>0.007095569636120035</v>
      </c>
      <c r="C251" s="2">
        <f>(H$16*(A251^6))+(H$15*(A251^5))+(H$14*(A251^4))+(H$13*(A251^3))+(H$12*(A251^2))+(H$11*A251)+H$10</f>
        <v>-0.005090859712330156</v>
      </c>
      <c r="D251" s="1">
        <f>(G$16*6*(A251^5))+(G$15*5*(A251^4))+(G$14*4*(A251^3))+(G$13*3*(A251^2))+(G$12*2*(A251))+(G$11)</f>
        <v>0.6707881177907004</v>
      </c>
      <c r="E251" s="7">
        <f>(H$16*6*(A251^5))+(H$15*5*(A251^4))+(H$14*4*(A251^3))+(H$13*3*(A251^2))+(H$12*2*(A251))+(H$11)</f>
        <v>-0.248042836226117</v>
      </c>
      <c r="F251" s="6">
        <f t="shared" si="15"/>
        <v>0.0010023549618949391</v>
      </c>
      <c r="G251" s="32">
        <f t="shared" si="16"/>
        <v>0.21137264078229168</v>
      </c>
      <c r="H251" s="6">
        <f t="shared" si="17"/>
        <v>0.0060932146742250955</v>
      </c>
      <c r="I251" s="2">
        <f t="shared" si="19"/>
        <v>-0.0060932146742250955</v>
      </c>
      <c r="J251" s="32">
        <f t="shared" si="18"/>
        <v>0.9188309540168174</v>
      </c>
    </row>
    <row r="252" spans="1:10" ht="15.75" thickBot="1">
      <c r="A252" s="25">
        <v>-0.5</v>
      </c>
      <c r="B252" s="15">
        <f>(G$16*(A252^6))+(G$15*(A252^5))+(G$14*(A252^4))+(G$13*(A252^3))+(G$12*(A252^2))+(G$11*A252)+G$10</f>
        <v>0.003643750000000001</v>
      </c>
      <c r="C252" s="15">
        <f>(H$16*(A252^6))+(H$15*(A252^5))+(H$14*(A252^4))+(H$13*(A252^3))+(H$12*(A252^2))+(H$11*A252)+H$10</f>
        <v>-0.0038171874999999994</v>
      </c>
      <c r="D252" s="30">
        <f>(G$16*6*(A252^5))+(G$15*5*(A252^4))+(G$14*4*(A252^3))+(G$13*3*(A252^2))+(G$12*2*(A252))+(G$11)</f>
        <v>0.7102625000000001</v>
      </c>
      <c r="E252" s="14">
        <f>(H$16*6*(A252^5))+(H$15*5*(A252^4))+(H$14*4*(A252^3))+(H$13*3*(A252^2))+(H$12*2*(A252))+(H$11)</f>
        <v>-0.26151250000000004</v>
      </c>
      <c r="F252" s="23">
        <f t="shared" si="15"/>
        <v>-8.671874999999912E-05</v>
      </c>
      <c r="G252" s="33">
        <f t="shared" si="16"/>
        <v>0.22437500000000005</v>
      </c>
      <c r="H252" s="23">
        <f t="shared" si="17"/>
        <v>0.0037304687500000003</v>
      </c>
      <c r="I252" s="15">
        <f t="shared" si="19"/>
        <v>-0.0037304687500000003</v>
      </c>
      <c r="J252" s="33">
        <f t="shared" si="18"/>
        <v>0.9717750000000002</v>
      </c>
    </row>
  </sheetData>
  <mergeCells count="15">
    <mergeCell ref="B2:D2"/>
    <mergeCell ref="D3:D4"/>
    <mergeCell ref="C3:C4"/>
    <mergeCell ref="B3:B4"/>
    <mergeCell ref="H6:M6"/>
    <mergeCell ref="A50:A51"/>
    <mergeCell ref="H50:J50"/>
    <mergeCell ref="F50:G50"/>
    <mergeCell ref="B50:E50"/>
    <mergeCell ref="A48:J49"/>
    <mergeCell ref="H8:M8"/>
    <mergeCell ref="H9:M9"/>
    <mergeCell ref="F6:G6"/>
    <mergeCell ref="F8:G8"/>
    <mergeCell ref="F9:G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F29"/>
  <sheetViews>
    <sheetView zoomScaleSheetLayoutView="100" workbookViewId="0" topLeftCell="A7">
      <selection activeCell="J15" sqref="J15"/>
    </sheetView>
  </sheetViews>
  <sheetFormatPr defaultColWidth="11.421875" defaultRowHeight="15"/>
  <cols>
    <col min="1" max="1" width="13.00390625" style="0" customWidth="1"/>
    <col min="2" max="2" width="14.140625" style="0" customWidth="1"/>
    <col min="3" max="3" width="13.28125" style="0" customWidth="1"/>
    <col min="5" max="5" width="12.57421875" style="0" customWidth="1"/>
    <col min="6" max="6" width="12.8515625" style="0" customWidth="1"/>
    <col min="9" max="9" width="11.421875" style="0" customWidth="1"/>
    <col min="10" max="10" width="12.7109375" style="0" customWidth="1"/>
  </cols>
  <sheetData>
    <row r="3" ht="15.75" thickBot="1"/>
    <row r="4" spans="1:2" ht="15.75" thickBot="1">
      <c r="A4" s="71" t="s">
        <v>36</v>
      </c>
      <c r="B4" s="73"/>
    </row>
    <row r="5" spans="1:2" ht="15">
      <c r="A5" s="42" t="s">
        <v>15</v>
      </c>
      <c r="B5" s="44">
        <v>0.0195</v>
      </c>
    </row>
    <row r="6" spans="1:2" ht="15">
      <c r="A6" s="4" t="s">
        <v>16</v>
      </c>
      <c r="B6" s="19">
        <v>-0.0451</v>
      </c>
    </row>
    <row r="7" spans="1:2" ht="15">
      <c r="A7" s="4" t="s">
        <v>17</v>
      </c>
      <c r="B7" s="19">
        <v>-0.2126</v>
      </c>
    </row>
    <row r="8" spans="1:2" ht="15">
      <c r="A8" s="4" t="s">
        <v>18</v>
      </c>
      <c r="B8" s="19">
        <v>0.1266</v>
      </c>
    </row>
    <row r="9" spans="1:2" ht="15">
      <c r="A9" s="4" t="s">
        <v>19</v>
      </c>
      <c r="B9" s="19">
        <v>1.1917</v>
      </c>
    </row>
    <row r="10" spans="1:2" ht="15">
      <c r="A10" s="4" t="s">
        <v>20</v>
      </c>
      <c r="B10" s="19">
        <v>0.2183</v>
      </c>
    </row>
    <row r="11" spans="1:2" ht="15.75" thickBot="1">
      <c r="A11" s="8" t="s">
        <v>21</v>
      </c>
      <c r="B11" s="20">
        <v>-2.6113</v>
      </c>
    </row>
    <row r="12" spans="1:5" ht="15.75" thickBot="1">
      <c r="A12" s="83" t="s">
        <v>38</v>
      </c>
      <c r="B12" s="84"/>
      <c r="C12" s="84"/>
      <c r="D12" s="84"/>
      <c r="E12" s="85"/>
    </row>
    <row r="13" spans="1:5" ht="18" thickBot="1">
      <c r="A13" s="80" t="s">
        <v>34</v>
      </c>
      <c r="B13" s="81"/>
      <c r="C13" s="81"/>
      <c r="D13" s="81"/>
      <c r="E13" s="82"/>
    </row>
    <row r="15" ht="15.75" thickBot="1"/>
    <row r="16" spans="1:6" ht="15.75" thickBot="1">
      <c r="A16" s="71" t="s">
        <v>35</v>
      </c>
      <c r="B16" s="73"/>
      <c r="D16" s="65" t="s">
        <v>37</v>
      </c>
      <c r="E16" s="86"/>
      <c r="F16" s="74" t="s">
        <v>28</v>
      </c>
    </row>
    <row r="17" spans="1:6" ht="15">
      <c r="A17" s="42" t="s">
        <v>0</v>
      </c>
      <c r="B17" s="40">
        <f>((5*B10)-(48*B8))/32+2*B6</f>
        <v>-0.245990625</v>
      </c>
      <c r="D17" s="87"/>
      <c r="E17" s="88"/>
      <c r="F17" s="89"/>
    </row>
    <row r="18" spans="1:6" ht="15">
      <c r="A18" s="4" t="s">
        <v>1</v>
      </c>
      <c r="B18" s="5">
        <f>(48*B9+15*B11)/64+2*B7</f>
        <v>-0.14344843750000003</v>
      </c>
      <c r="D18" s="4" t="s">
        <v>29</v>
      </c>
      <c r="E18" s="3"/>
      <c r="F18" s="22">
        <v>-5</v>
      </c>
    </row>
    <row r="19" spans="1:6" ht="15">
      <c r="A19" s="4" t="s">
        <v>2</v>
      </c>
      <c r="B19" s="5">
        <f>(12*B8-5*B10)/16</f>
        <v>0.026731249999999998</v>
      </c>
      <c r="D19" s="4" t="s">
        <v>27</v>
      </c>
      <c r="E19" s="3"/>
      <c r="F19" s="22">
        <v>0</v>
      </c>
    </row>
    <row r="20" spans="1:6" ht="15">
      <c r="A20" s="4" t="s">
        <v>24</v>
      </c>
      <c r="B20" s="5">
        <f>(32*B9+15*B11)/128</f>
        <v>-0.00808671875</v>
      </c>
      <c r="D20" s="52"/>
      <c r="E20" s="90"/>
      <c r="F20" s="91"/>
    </row>
    <row r="21" spans="1:6" ht="15.75" thickBot="1">
      <c r="A21" s="4" t="s">
        <v>25</v>
      </c>
      <c r="B21" s="5">
        <f>(5*B10)/64</f>
        <v>0.0170546875</v>
      </c>
      <c r="D21" s="8" t="s">
        <v>39</v>
      </c>
      <c r="E21" s="9"/>
      <c r="F21" s="45">
        <v>0.25</v>
      </c>
    </row>
    <row r="22" spans="1:2" ht="15.75" thickBot="1">
      <c r="A22" s="41" t="s">
        <v>26</v>
      </c>
      <c r="B22" s="43">
        <f>(3*B11)/128</f>
        <v>-0.06120234375</v>
      </c>
    </row>
    <row r="23" spans="1:2" ht="15.75" thickBot="1">
      <c r="A23" s="71" t="s">
        <v>33</v>
      </c>
      <c r="B23" s="73"/>
    </row>
    <row r="24" spans="1:2" ht="15">
      <c r="A24" s="42" t="s">
        <v>0</v>
      </c>
      <c r="B24" s="40">
        <f>B17-(4*F19*(2*3.14159/360)/3.14159)*ACOS(F21*2)-(4*F18*(2*3.14159/360))</f>
        <v>0.10307493055555553</v>
      </c>
    </row>
    <row r="25" spans="1:2" ht="15">
      <c r="A25" s="4" t="s">
        <v>1</v>
      </c>
      <c r="B25" s="5">
        <f>B18-((4*F19*(2*3.14159/360))/(2*3.14159))*SIN(2*ACOS(2*F21))</f>
        <v>-0.14344843750000003</v>
      </c>
    </row>
    <row r="26" spans="1:2" ht="15.75" thickBot="1">
      <c r="A26" s="4" t="s">
        <v>2</v>
      </c>
      <c r="B26" s="5">
        <f>B19-((4*F19*(2*3.14159/360))/(3*3.14159))*SIN(3*ACOS(2*F21))</f>
        <v>0.026731249999999998</v>
      </c>
    </row>
    <row r="27" spans="1:5" ht="15">
      <c r="A27" s="4" t="s">
        <v>24</v>
      </c>
      <c r="B27" s="5">
        <f>B20-((4*F19*(2*3.14159/360))/(3*3.14159))*SIN(3*ACOS(2*F21))</f>
        <v>-0.00808671875</v>
      </c>
      <c r="D27" s="10" t="s">
        <v>30</v>
      </c>
      <c r="E27" s="21">
        <f>-(3.14159/2)*(B24+B25)</f>
        <v>0.0634185028407987</v>
      </c>
    </row>
    <row r="28" spans="1:5" ht="15">
      <c r="A28" s="4" t="s">
        <v>25</v>
      </c>
      <c r="B28" s="5">
        <f>B21-((4*F19*(2*3.14159/360))/(4*3.14159))*SIN(4*ACOS(2*F21))</f>
        <v>0.0170546875</v>
      </c>
      <c r="D28" s="11" t="s">
        <v>31</v>
      </c>
      <c r="E28" s="17">
        <f>(-3.14159/8)*(B25+B26)</f>
        <v>0.04583469363476563</v>
      </c>
    </row>
    <row r="29" spans="1:5" ht="15.75" thickBot="1">
      <c r="A29" s="8" t="s">
        <v>26</v>
      </c>
      <c r="B29" s="13">
        <f>B22-((4*F19*(2*3.14159/360))/(5*3.14159))*SIN(5*ACOS(2*F21))</f>
        <v>-0.06120234375</v>
      </c>
      <c r="D29" s="12" t="s">
        <v>32</v>
      </c>
      <c r="E29" s="18">
        <f>(0.25*(B24+(4*F18*(2*3.14159/360))+B25)*360)/(2*3.14159)</f>
        <v>-5.578308376490886</v>
      </c>
    </row>
  </sheetData>
  <mergeCells count="8">
    <mergeCell ref="F16:F17"/>
    <mergeCell ref="D20:F20"/>
    <mergeCell ref="A16:B16"/>
    <mergeCell ref="A23:B23"/>
    <mergeCell ref="A13:E13"/>
    <mergeCell ref="A12:E12"/>
    <mergeCell ref="A4:B4"/>
    <mergeCell ref="D16:E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Jerome</dc:creator>
  <cp:keywords/>
  <dc:description/>
  <cp:lastModifiedBy>Jerome</cp:lastModifiedBy>
  <dcterms:created xsi:type="dcterms:W3CDTF">2009-09-09T07:07:39Z</dcterms:created>
  <dcterms:modified xsi:type="dcterms:W3CDTF">2009-09-16T11:48:07Z</dcterms:modified>
  <cp:category/>
  <cp:version/>
  <cp:contentType/>
  <cp:contentStatus/>
</cp:coreProperties>
</file>